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T:\Onkormanyzati-iroda\Testület\Május\"/>
    </mc:Choice>
  </mc:AlternateContent>
  <xr:revisionPtr revIDLastSave="0" documentId="13_ncr:1_{2269F278-3B41-43F6-907C-59F6EF8B178D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adat" sheetId="1" r:id="rId1"/>
    <sheet name="diagram" sheetId="2" r:id="rId2"/>
  </sheets>
  <definedNames>
    <definedName name="_xlnm.Print_Area" localSheetId="0">adat!$B$7777</definedName>
    <definedName name="_xlnm.Print_Area" localSheetId="1">diagram!$A$1:$AF$117,diagram!$AG$1:$AV$78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2" i="2" l="1"/>
  <c r="I61" i="2"/>
  <c r="A61" i="2"/>
  <c r="Y17" i="1" l="1"/>
  <c r="X17" i="1"/>
  <c r="Q61" i="2" l="1"/>
  <c r="C47" i="1"/>
  <c r="D47" i="1"/>
  <c r="E47" i="1"/>
  <c r="F47" i="1"/>
  <c r="G47" i="1"/>
  <c r="H47" i="1"/>
  <c r="I47" i="1"/>
  <c r="B47" i="1"/>
  <c r="W17" i="1"/>
  <c r="V17" i="1" l="1"/>
  <c r="U17" i="1"/>
  <c r="AO42" i="2" l="1"/>
  <c r="AO41" i="2"/>
  <c r="AG42" i="2"/>
  <c r="AG41" i="2"/>
  <c r="Q17" i="1"/>
  <c r="R17" i="1"/>
  <c r="S17" i="1"/>
  <c r="T17" i="1"/>
  <c r="P17" i="1"/>
  <c r="AO23" i="2" l="1"/>
  <c r="AO22" i="2"/>
  <c r="AG23" i="2"/>
  <c r="AG22" i="2"/>
  <c r="AO3" i="2"/>
  <c r="AO2" i="2"/>
  <c r="AG3" i="2"/>
  <c r="AG2" i="2"/>
  <c r="Y81" i="2"/>
  <c r="Y80" i="2"/>
  <c r="Q81" i="2"/>
  <c r="Q80" i="2"/>
  <c r="Y62" i="2"/>
  <c r="Y61" i="2"/>
  <c r="Q62" i="2"/>
  <c r="Y42" i="2"/>
  <c r="Y41" i="2"/>
  <c r="Q42" i="2"/>
  <c r="Q41" i="2"/>
  <c r="Y23" i="2"/>
  <c r="Y22" i="2"/>
  <c r="Q23" i="2"/>
  <c r="Q22" i="2"/>
  <c r="Y3" i="2" l="1"/>
  <c r="Y2" i="2"/>
  <c r="Q3" i="2"/>
  <c r="Q2" i="2"/>
  <c r="I101" i="2" l="1"/>
  <c r="A101" i="2"/>
  <c r="I81" i="2"/>
  <c r="I80" i="2"/>
  <c r="A81" i="2"/>
  <c r="A80" i="2"/>
  <c r="A62" i="2"/>
  <c r="I42" i="2"/>
  <c r="I41" i="2"/>
  <c r="A42" i="2"/>
  <c r="A41" i="2"/>
  <c r="I23" i="2"/>
  <c r="I22" i="2"/>
  <c r="A23" i="2"/>
  <c r="A22" i="2"/>
  <c r="I3" i="2"/>
  <c r="I2" i="2"/>
  <c r="A3" i="2"/>
  <c r="A2" i="2"/>
</calcChain>
</file>

<file path=xl/sharedStrings.xml><?xml version="1.0" encoding="utf-8"?>
<sst xmlns="http://schemas.openxmlformats.org/spreadsheetml/2006/main" count="111" uniqueCount="68">
  <si>
    <t>Biztonsági intézkedések száma</t>
  </si>
  <si>
    <t>Szabálysértési feljelentések száma</t>
  </si>
  <si>
    <t>Büntető feljelentések száma</t>
  </si>
  <si>
    <t>Személysérüléses közúti közlekedési balesetek száma</t>
  </si>
  <si>
    <t>Személysérüléses közúti közlekedési baleset során meghalt, illetve megsérült személyek száma (fő)</t>
  </si>
  <si>
    <t>Ittasan okozott közúti közlekedési balesetek száma</t>
  </si>
  <si>
    <t>Személyforgalmi statisztikai adatok</t>
  </si>
  <si>
    <t>Járműforgalmi statisztikai adatok</t>
  </si>
  <si>
    <t>Helyszíni bírsággal sújtott személyek száma (fő)</t>
  </si>
  <si>
    <t>Közterületi szolgálati létszám (fő)</t>
  </si>
  <si>
    <t>Közterületi szolgálati óraszám (óra)</t>
  </si>
  <si>
    <r>
      <t>Közúti közlekedési baleseti adatok</t>
    </r>
    <r>
      <rPr>
        <b/>
        <sz val="10"/>
        <color indexed="8"/>
        <rFont val="Times New Roman"/>
        <family val="1"/>
        <charset val="238"/>
      </rPr>
      <t xml:space="preserve"> </t>
    </r>
  </si>
  <si>
    <r>
      <t>Határrendészeti adatok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(amennyiben a megye rendelkezik Schengen külső határszakasszal)</t>
    </r>
  </si>
  <si>
    <t>Végrehajtott elővezetések száma</t>
  </si>
  <si>
    <t>Pozitív eredményű alkoholszonda alkalmazások száma (eset)</t>
  </si>
  <si>
    <t>2011. év</t>
  </si>
  <si>
    <t>2012. év</t>
  </si>
  <si>
    <t>2013. év</t>
  </si>
  <si>
    <t>2014. év</t>
  </si>
  <si>
    <t>2015. év</t>
  </si>
  <si>
    <t>Intézkedési mutatók, rendészeti adatok</t>
  </si>
  <si>
    <t>Halálos közúti közlekedési balesetek</t>
  </si>
  <si>
    <t>Súlyos sérüléses közúti közlekedési balesetek</t>
  </si>
  <si>
    <t>Könnyű sérüléses közúti közlekedési balesetek</t>
  </si>
  <si>
    <t>Meghalt személyek száma (fő)</t>
  </si>
  <si>
    <t>Súlyosan sérült személyek száma (fő)</t>
  </si>
  <si>
    <t>Könnyen sérült személyek száma (fő)</t>
  </si>
  <si>
    <t>Embercsempészés bűncselekmény</t>
  </si>
  <si>
    <t>Tiltott határátlépés és kísérlete szabálysértés</t>
  </si>
  <si>
    <t>Külföldiek rendészetével kapcsolatos szabálysértés</t>
  </si>
  <si>
    <t>Határzár tiltott átlépése bűncselekmény</t>
  </si>
  <si>
    <t>Határzár megrongálása bűncselekmény be tiltott határátlépés</t>
  </si>
  <si>
    <t>Határzár megrongálása bűncselekmény nincs tiltott határátlépés</t>
  </si>
  <si>
    <t>Határzárral kapcsolatos építési munka akadályozása bűncselekmény</t>
  </si>
  <si>
    <t>Szabálysértési feljelentések és a kiszabott helyszíni bírságok száma</t>
  </si>
  <si>
    <t>2010. év</t>
  </si>
  <si>
    <t>Pozitív alkoholszonda alkalmazások száma</t>
  </si>
  <si>
    <t>Halálos közúti közlekedési balesetek száma</t>
  </si>
  <si>
    <t>Súlyos sérüléses közúti közlekedési balesetek száma</t>
  </si>
  <si>
    <t>Könnyű sérüléses közúti közlekedési balesetek száma</t>
  </si>
  <si>
    <t>Személysérüléses közúti közlekedési balesetekben meghalt személyek száma (fő)</t>
  </si>
  <si>
    <t>Balesetet szenvedett személyek száma (fő)</t>
  </si>
  <si>
    <t>Személysérüléses közúti közlekedési balesetekben súlyosan megsérült személyek száma (fő)</t>
  </si>
  <si>
    <t>Személysérüléses közúti közlekedési balesetekben könnyen sérült személyek száma (fő)</t>
  </si>
  <si>
    <t>Ittasan okozott személysérüléses közúti közlekedési balesetek száma</t>
  </si>
  <si>
    <t>Embercsempészés bűncselekmények száma</t>
  </si>
  <si>
    <t>Tiltott határátlépés és kísérlete szabálysértések száma</t>
  </si>
  <si>
    <t>Külföldiek rendészetével kapcsolatos szabálysértések száma</t>
  </si>
  <si>
    <t>Az A2-es cellába a megyei (fővárosi) rendőr-főkapitányság vagy a beszámolót tartó szervezeti egység megnevezését kell írni. A diagramok címsorában ide hivatkozó képletek találhatók, ezért csak ezen az egy helyen kell átírni!</t>
  </si>
  <si>
    <t>A melléklet elkészítéséhez szükséges a Microsoft Excel 2013-as verziója, melyben a Lapelrendezés fülön a Színek közül az Office 2007-2010 színei legyenek beállítva.</t>
  </si>
  <si>
    <t>Illegális migrációhoz kapcsolódó jogellenes cselekmények száma</t>
  </si>
  <si>
    <t>Szándékos bűncselekmény elkövetésén tettenérés miatti elfogások száma</t>
  </si>
  <si>
    <t>Bűncselekmény gyanúja miatti előállítások száma</t>
  </si>
  <si>
    <t>Közterületi szolgálatba vezényeltek létszáma (fő)</t>
  </si>
  <si>
    <t>Közterületi szolgálatba vezényeltek óraszáma (óra)</t>
  </si>
  <si>
    <t>Ittasan okozott személysérüléses közúti közlekedési balesetek aránya (%)</t>
  </si>
  <si>
    <t>2016. év</t>
  </si>
  <si>
    <t>A "Változás 2015-2016" és a "Dinamika 2015-2016 (%)" oszlopokban található képleteket nem szabad törölni!</t>
  </si>
  <si>
    <t>Tulajdon elleni szabálysértési ügyek száma</t>
  </si>
  <si>
    <t>2012-2016. évek statisztikai kimutatása</t>
  </si>
  <si>
    <t>Tulajdon  elleni szabálysértés miatt indított ügyek száma</t>
  </si>
  <si>
    <t>Tulajdon elleni szabálysértések felderítési mutatója (%)</t>
  </si>
  <si>
    <t>2017. év</t>
  </si>
  <si>
    <t>Határzárral kapcsolatos események</t>
  </si>
  <si>
    <t>2018. év</t>
  </si>
  <si>
    <t>2010-2019. évek statisztikai kimutatása</t>
  </si>
  <si>
    <t>2019. év</t>
  </si>
  <si>
    <t>Dombóvári Rendőrkapitányság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</si>
</sst>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FF00"/>
      <name val="Times New Roman"/>
      <family val="1"/>
      <charset val="238"/>
    </font>
    <font>
      <b/>
      <sz val="12"/>
      <color rgb="FFFFFF00"/>
      <name val="Times New Roman"/>
      <family val="1"/>
      <charset val="238"/>
    </font>
    <font>
      <sz val="11"/>
      <color rgb="FFFFFF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FF0000"/>
      </right>
      <top style="thin">
        <color theme="3" tint="0.39997558519241921"/>
      </top>
      <bottom/>
      <diagonal/>
    </border>
    <border>
      <left/>
      <right style="medium">
        <color rgb="FFFF0000"/>
      </right>
      <top/>
      <bottom style="thin">
        <color theme="3" tint="0.39997558519241921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/>
      </right>
      <top style="thin">
        <color theme="4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/>
      </bottom>
      <diagonal/>
    </border>
    <border>
      <left style="thin">
        <color theme="4" tint="-0.249977111117893"/>
      </left>
      <right style="thin">
        <color theme="4"/>
      </right>
      <top style="thin">
        <color theme="4" tint="-0.249977111117893"/>
      </top>
      <bottom style="thin">
        <color theme="4"/>
      </bottom>
      <diagonal/>
    </border>
    <border>
      <left/>
      <right style="thin">
        <color theme="4" tint="-0.249977111117893"/>
      </right>
      <top style="thin">
        <color theme="4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4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left" vertical="center" wrapText="1" indent="5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0" fontId="9" fillId="0" borderId="0" xfId="0" applyFont="1"/>
    <xf numFmtId="3" fontId="9" fillId="0" borderId="0" xfId="0" applyNumberFormat="1" applyFont="1"/>
    <xf numFmtId="0" fontId="8" fillId="0" borderId="0" xfId="0" applyFont="1" applyAlignment="1"/>
    <xf numFmtId="0" fontId="7" fillId="0" borderId="0" xfId="0" applyFont="1"/>
    <xf numFmtId="0" fontId="11" fillId="0" borderId="0" xfId="0" applyFont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0" fillId="4" borderId="2" xfId="0" applyFont="1" applyFill="1" applyBorder="1"/>
    <xf numFmtId="0" fontId="12" fillId="4" borderId="3" xfId="0" applyFont="1" applyFill="1" applyBorder="1"/>
    <xf numFmtId="0" fontId="12" fillId="4" borderId="3" xfId="0" applyFont="1" applyFill="1" applyBorder="1" applyAlignment="1">
      <alignment horizontal="center"/>
    </xf>
    <xf numFmtId="0" fontId="10" fillId="4" borderId="5" xfId="0" applyFont="1" applyFill="1" applyBorder="1"/>
    <xf numFmtId="0" fontId="10" fillId="4" borderId="7" xfId="0" applyFont="1" applyFill="1" applyBorder="1"/>
    <xf numFmtId="0" fontId="12" fillId="4" borderId="8" xfId="0" applyFont="1" applyFill="1" applyBorder="1"/>
    <xf numFmtId="0" fontId="12" fillId="4" borderId="8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5" fillId="5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shrinkToFit="1"/>
    </xf>
    <xf numFmtId="0" fontId="4" fillId="0" borderId="10" xfId="0" applyFont="1" applyBorder="1"/>
    <xf numFmtId="3" fontId="4" fillId="0" borderId="1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10" fontId="19" fillId="4" borderId="0" xfId="1" applyNumberFormat="1" applyFont="1" applyFill="1" applyBorder="1" applyAlignment="1">
      <alignment horizontal="center"/>
    </xf>
    <xf numFmtId="10" fontId="19" fillId="4" borderId="6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4" fillId="0" borderId="13" xfId="0" applyFont="1" applyBorder="1"/>
    <xf numFmtId="0" fontId="4" fillId="0" borderId="19" xfId="0" applyFont="1" applyBorder="1"/>
    <xf numFmtId="0" fontId="4" fillId="0" borderId="0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6" xfId="0" applyFont="1" applyBorder="1"/>
    <xf numFmtId="0" fontId="4" fillId="0" borderId="12" xfId="0" applyFont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6" fillId="4" borderId="4" xfId="0" applyFont="1" applyFill="1" applyBorder="1"/>
    <xf numFmtId="0" fontId="6" fillId="4" borderId="0" xfId="0" applyFont="1" applyFill="1"/>
    <xf numFmtId="0" fontId="6" fillId="4" borderId="6" xfId="0" applyFont="1" applyFill="1" applyBorder="1"/>
    <xf numFmtId="0" fontId="6" fillId="4" borderId="9" xfId="0" applyFont="1" applyFill="1" applyBorder="1"/>
    <xf numFmtId="3" fontId="16" fillId="0" borderId="35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shrinkToFi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4B76FF"/>
      <color rgb="FFFF0000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15927191701418E-2"/>
          <c:y val="0.16772502447095103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adat!$A$7</c:f>
              <c:strCache>
                <c:ptCount val="1"/>
                <c:pt idx="0">
                  <c:v>Szándékos bűncselekmény elkövetésén tettenérés miatti elfogások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0962523127232044E-3"/>
                  <c:y val="-2.00329441578423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2E-4E82-AE06-EC1C1513A1C4}"/>
                </c:ext>
              </c:extLst>
            </c:dLbl>
            <c:dLbl>
              <c:idx val="2"/>
              <c:layout>
                <c:manualLayout>
                  <c:x val="-7.2042941353641799E-3"/>
                  <c:y val="-3.023875463842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2E-4E82-AE06-EC1C1513A1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adat!$B$6:$K$6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adat!$B$7:$K$7</c:f>
              <c:numCache>
                <c:formatCode>#,##0</c:formatCode>
                <c:ptCount val="10"/>
                <c:pt idx="0">
                  <c:v>39</c:v>
                </c:pt>
                <c:pt idx="1">
                  <c:v>64</c:v>
                </c:pt>
                <c:pt idx="2">
                  <c:v>49</c:v>
                </c:pt>
                <c:pt idx="3">
                  <c:v>75</c:v>
                </c:pt>
                <c:pt idx="4">
                  <c:v>50</c:v>
                </c:pt>
                <c:pt idx="5">
                  <c:v>80</c:v>
                </c:pt>
                <c:pt idx="6">
                  <c:v>71</c:v>
                </c:pt>
                <c:pt idx="7">
                  <c:v>62</c:v>
                </c:pt>
                <c:pt idx="8">
                  <c:v>36</c:v>
                </c:pt>
                <c:pt idx="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2E-4E82-AE06-EC1C1513A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96744816"/>
        <c:axId val="196745208"/>
      </c:barChart>
      <c:catAx>
        <c:axId val="19674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6745208"/>
        <c:crosses val="autoZero"/>
        <c:auto val="1"/>
        <c:lblAlgn val="ctr"/>
        <c:lblOffset val="100"/>
        <c:noMultiLvlLbl val="0"/>
      </c:catAx>
      <c:valAx>
        <c:axId val="19674520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6744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4.8667536189878104E-3"/>
                  <c:y val="-3.5818701765959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7C-4B1A-9E74-D758811379E0}"/>
                </c:ext>
              </c:extLst>
            </c:dLbl>
            <c:dLbl>
              <c:idx val="1"/>
              <c:layout>
                <c:manualLayout>
                  <c:x val="-2.1401822761226113E-3"/>
                  <c:y val="-7.32600732600732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86-4A92-BF53-4C3EF8A5A161}"/>
                </c:ext>
              </c:extLst>
            </c:dLbl>
            <c:dLbl>
              <c:idx val="3"/>
              <c:layout>
                <c:manualLayout>
                  <c:x val="0"/>
                  <c:y val="-4.32843975640129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86-4A92-BF53-4C3EF8A5A161}"/>
                </c:ext>
              </c:extLst>
            </c:dLbl>
            <c:dLbl>
              <c:idx val="4"/>
              <c:layout>
                <c:manualLayout>
                  <c:x val="1.0951483825258141E-2"/>
                  <c:y val="-1.84544473038343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86-4A92-BF53-4C3EF8A5A16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adat!$C$6:$K$6</c:f>
              <c:strCache>
                <c:ptCount val="9"/>
                <c:pt idx="0">
                  <c:v>2011. év</c:v>
                </c:pt>
                <c:pt idx="1">
                  <c:v>2012. év</c:v>
                </c:pt>
                <c:pt idx="2">
                  <c:v>2013. év</c:v>
                </c:pt>
                <c:pt idx="3">
                  <c:v>2014. év</c:v>
                </c:pt>
                <c:pt idx="4">
                  <c:v>2015. év</c:v>
                </c:pt>
                <c:pt idx="5">
                  <c:v>2016. év</c:v>
                </c:pt>
                <c:pt idx="6">
                  <c:v>2017. év</c:v>
                </c:pt>
                <c:pt idx="7">
                  <c:v>2018. év</c:v>
                </c:pt>
                <c:pt idx="8">
                  <c:v>2019. év</c:v>
                </c:pt>
              </c:strCache>
            </c:strRef>
          </c:cat>
          <c:val>
            <c:numRef>
              <c:f>adat!$C$17:$K$17</c:f>
              <c:numCache>
                <c:formatCode>#,##0</c:formatCode>
                <c:ptCount val="9"/>
                <c:pt idx="1">
                  <c:v>108</c:v>
                </c:pt>
                <c:pt idx="2">
                  <c:v>433</c:v>
                </c:pt>
                <c:pt idx="3">
                  <c:v>348</c:v>
                </c:pt>
                <c:pt idx="4">
                  <c:v>270</c:v>
                </c:pt>
                <c:pt idx="5">
                  <c:v>234</c:v>
                </c:pt>
                <c:pt idx="6">
                  <c:v>250</c:v>
                </c:pt>
                <c:pt idx="7">
                  <c:v>211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86-4A92-BF53-4C3EF8A5A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72982112"/>
        <c:axId val="572982504"/>
      </c:barChart>
      <c:catAx>
        <c:axId val="5729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2982504"/>
        <c:crosses val="autoZero"/>
        <c:auto val="1"/>
        <c:lblAlgn val="ctr"/>
        <c:lblOffset val="100"/>
        <c:noMultiLvlLbl val="0"/>
      </c:catAx>
      <c:valAx>
        <c:axId val="57298250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2982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6577858877243052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13E-3"/>
                  <c:y val="-2.1978021978022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B6-4C5A-902A-7D1D8EC30FC1}"/>
                </c:ext>
              </c:extLst>
            </c:dLbl>
            <c:dLbl>
              <c:idx val="1"/>
              <c:layout>
                <c:manualLayout>
                  <c:x val="-2.1401822761226113E-3"/>
                  <c:y val="-7.32600732600732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4-4B23-8F87-58633C872BA4}"/>
                </c:ext>
              </c:extLst>
            </c:dLbl>
            <c:dLbl>
              <c:idx val="2"/>
              <c:layout>
                <c:manualLayout>
                  <c:x val="-9.9976122958684734E-17"/>
                  <c:y val="-3.22952827817101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E4-4B23-8F87-58633C872BA4}"/>
                </c:ext>
              </c:extLst>
            </c:dLbl>
            <c:dLbl>
              <c:idx val="3"/>
              <c:layout>
                <c:manualLayout>
                  <c:x val="0"/>
                  <c:y val="-2.48299502601786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4-4B23-8F87-58633C872BA4}"/>
                </c:ext>
              </c:extLst>
            </c:dLbl>
            <c:dLbl>
              <c:idx val="4"/>
              <c:layout>
                <c:manualLayout>
                  <c:x val="1.0951483825258141E-2"/>
                  <c:y val="-1.84544473038343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E4-4B23-8F87-58633C872BA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adat!$C$6:$K$6</c:f>
              <c:strCache>
                <c:ptCount val="9"/>
                <c:pt idx="0">
                  <c:v>2011. év</c:v>
                </c:pt>
                <c:pt idx="1">
                  <c:v>2012. év</c:v>
                </c:pt>
                <c:pt idx="2">
                  <c:v>2013. év</c:v>
                </c:pt>
                <c:pt idx="3">
                  <c:v>2014. év</c:v>
                </c:pt>
                <c:pt idx="4">
                  <c:v>2015. év</c:v>
                </c:pt>
                <c:pt idx="5">
                  <c:v>2016. év</c:v>
                </c:pt>
                <c:pt idx="6">
                  <c:v>2017. év</c:v>
                </c:pt>
                <c:pt idx="7">
                  <c:v>2018. év</c:v>
                </c:pt>
                <c:pt idx="8">
                  <c:v>2019. év</c:v>
                </c:pt>
              </c:strCache>
            </c:strRef>
          </c:cat>
          <c:val>
            <c:numRef>
              <c:f>adat!$C$18:$K$18</c:f>
              <c:numCache>
                <c:formatCode>0.00</c:formatCode>
                <c:ptCount val="9"/>
                <c:pt idx="1">
                  <c:v>14.29</c:v>
                </c:pt>
                <c:pt idx="2">
                  <c:v>39.31</c:v>
                </c:pt>
                <c:pt idx="3">
                  <c:v>45.09</c:v>
                </c:pt>
                <c:pt idx="4">
                  <c:v>55.14</c:v>
                </c:pt>
                <c:pt idx="5">
                  <c:v>64.89</c:v>
                </c:pt>
                <c:pt idx="6">
                  <c:v>69.66</c:v>
                </c:pt>
                <c:pt idx="7">
                  <c:v>63.46</c:v>
                </c:pt>
                <c:pt idx="8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E4-4B23-8F87-58633C872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72983288"/>
        <c:axId val="572983680"/>
      </c:barChart>
      <c:catAx>
        <c:axId val="57298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2983680"/>
        <c:crosses val="autoZero"/>
        <c:auto val="1"/>
        <c:lblAlgn val="ctr"/>
        <c:lblOffset val="100"/>
        <c:noMultiLvlLbl val="0"/>
      </c:catAx>
      <c:valAx>
        <c:axId val="57298368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2983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19176070232600234"/>
          <c:w val="0.92143578353559863"/>
          <c:h val="0.723112679880532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adat!$A$23</c:f>
              <c:strCache>
                <c:ptCount val="1"/>
                <c:pt idx="0">
                  <c:v>Személysérüléses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464E-3"/>
                  <c:y val="-1.083754185899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C7-4425-B859-FD6B404E1185}"/>
                </c:ext>
              </c:extLst>
            </c:dLbl>
            <c:dLbl>
              <c:idx val="2"/>
              <c:layout>
                <c:manualLayout>
                  <c:x val="-4.4720536982058579E-3"/>
                  <c:y val="-3.4836455787854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C7-4425-B859-FD6B404E118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adat!$B$22:$K$22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adat!$B$23:$K$23</c:f>
              <c:numCache>
                <c:formatCode>#,##0</c:formatCode>
                <c:ptCount val="10"/>
                <c:pt idx="0">
                  <c:v>49</c:v>
                </c:pt>
                <c:pt idx="1">
                  <c:v>47</c:v>
                </c:pt>
                <c:pt idx="2">
                  <c:v>45</c:v>
                </c:pt>
                <c:pt idx="3">
                  <c:v>42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51</c:v>
                </c:pt>
                <c:pt idx="8">
                  <c:v>45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7-4425-B859-FD6B404E1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72984464"/>
        <c:axId val="194790832"/>
      </c:barChart>
      <c:catAx>
        <c:axId val="57298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4790832"/>
        <c:crosses val="autoZero"/>
        <c:auto val="1"/>
        <c:lblAlgn val="ctr"/>
        <c:lblOffset val="100"/>
        <c:noMultiLvlLbl val="0"/>
      </c:catAx>
      <c:valAx>
        <c:axId val="1947908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298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15927453704965078"/>
          <c:w val="0.92143578353559863"/>
          <c:h val="0.75530428938597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adat!$A$24</c:f>
              <c:strCache>
                <c:ptCount val="1"/>
                <c:pt idx="0">
                  <c:v>Halálos közúti közlekedési balesetek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BA-4D1D-8AF8-CC85E71C7F56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BA-4D1D-8AF8-CC85E71C7F5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adat!$B$22:$K$22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adat!$B$24:$K$24</c:f>
              <c:numCache>
                <c:formatCode>#,##0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A-4D1D-8AF8-CC85E71C7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94791616"/>
        <c:axId val="194792008"/>
      </c:barChart>
      <c:catAx>
        <c:axId val="19479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4792008"/>
        <c:crosses val="autoZero"/>
        <c:auto val="1"/>
        <c:lblAlgn val="ctr"/>
        <c:lblOffset val="100"/>
        <c:noMultiLvlLbl val="0"/>
      </c:catAx>
      <c:valAx>
        <c:axId val="19479200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4791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15303648663635355"/>
          <c:w val="0.92143578353559863"/>
          <c:h val="0.76003844589848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adat!$A$25</c:f>
              <c:strCache>
                <c:ptCount val="1"/>
                <c:pt idx="0">
                  <c:v>Súlyos sérüléses közúti közlekedési balesetek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BB-4E99-B817-676BBDB58BBF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BB-4E99-B817-676BBDB58BB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adat!$B$22:$K$22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adat!$B$25:$K$25</c:f>
              <c:numCache>
                <c:formatCode>#,##0</c:formatCode>
                <c:ptCount val="10"/>
                <c:pt idx="0">
                  <c:v>19</c:v>
                </c:pt>
                <c:pt idx="1">
                  <c:v>13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19</c:v>
                </c:pt>
                <c:pt idx="7">
                  <c:v>21</c:v>
                </c:pt>
                <c:pt idx="8">
                  <c:v>22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BB-4E99-B817-676BBDB58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94792792"/>
        <c:axId val="194793184"/>
      </c:barChart>
      <c:catAx>
        <c:axId val="19479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4793184"/>
        <c:crosses val="autoZero"/>
        <c:auto val="1"/>
        <c:lblAlgn val="ctr"/>
        <c:lblOffset val="100"/>
        <c:noMultiLvlLbl val="0"/>
      </c:catAx>
      <c:valAx>
        <c:axId val="19479318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4792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14436906925095902"/>
          <c:w val="0.92143578353559863"/>
          <c:h val="0.76931373088853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adat!$A$26</c:f>
              <c:strCache>
                <c:ptCount val="1"/>
                <c:pt idx="0">
                  <c:v>Könnyű sérüléses közúti közlekedési balesetek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7B-4F2F-A2FF-33813FFE92FC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7B-4F2F-A2FF-33813FFE92F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adat!$B$22:$K$22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adat!$B$26:$K$26</c:f>
              <c:numCache>
                <c:formatCode>#,##0</c:formatCode>
                <c:ptCount val="10"/>
                <c:pt idx="0">
                  <c:v>28</c:v>
                </c:pt>
                <c:pt idx="1">
                  <c:v>33</c:v>
                </c:pt>
                <c:pt idx="2">
                  <c:v>30</c:v>
                </c:pt>
                <c:pt idx="3">
                  <c:v>27</c:v>
                </c:pt>
                <c:pt idx="4">
                  <c:v>31</c:v>
                </c:pt>
                <c:pt idx="5">
                  <c:v>28</c:v>
                </c:pt>
                <c:pt idx="6">
                  <c:v>28</c:v>
                </c:pt>
                <c:pt idx="7">
                  <c:v>29</c:v>
                </c:pt>
                <c:pt idx="8">
                  <c:v>22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7B-4F2F-A2FF-33813FFE9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94793968"/>
        <c:axId val="194794360"/>
      </c:barChart>
      <c:catAx>
        <c:axId val="19479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4794360"/>
        <c:crosses val="autoZero"/>
        <c:auto val="1"/>
        <c:lblAlgn val="ctr"/>
        <c:lblOffset val="100"/>
        <c:noMultiLvlLbl val="0"/>
      </c:catAx>
      <c:valAx>
        <c:axId val="19479436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479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14191025779311833"/>
          <c:w val="0.92143578353559863"/>
          <c:h val="0.77354618343939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adat!$A$27</c:f>
              <c:strCache>
                <c:ptCount val="1"/>
                <c:pt idx="0">
                  <c:v>Személysérüléses közúti közlekedési baleset során meghalt, illetve megsérült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42-4D29-B8D0-E4BD2BFAE16E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42-4D29-B8D0-E4BD2BFAE16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adat!$B$22:$K$22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adat!$B$27:$K$27</c:f>
              <c:numCache>
                <c:formatCode>#,##0</c:formatCode>
                <c:ptCount val="10"/>
                <c:pt idx="0">
                  <c:v>65</c:v>
                </c:pt>
                <c:pt idx="1">
                  <c:v>64</c:v>
                </c:pt>
                <c:pt idx="2">
                  <c:v>59</c:v>
                </c:pt>
                <c:pt idx="3">
                  <c:v>61</c:v>
                </c:pt>
                <c:pt idx="4">
                  <c:v>69</c:v>
                </c:pt>
                <c:pt idx="5">
                  <c:v>59</c:v>
                </c:pt>
                <c:pt idx="6">
                  <c:v>75</c:v>
                </c:pt>
                <c:pt idx="7">
                  <c:v>65</c:v>
                </c:pt>
                <c:pt idx="8">
                  <c:v>63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42-4D29-B8D0-E4BD2BFAE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69999144"/>
        <c:axId val="569999536"/>
      </c:barChart>
      <c:catAx>
        <c:axId val="56999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69999536"/>
        <c:crosses val="autoZero"/>
        <c:auto val="1"/>
        <c:lblAlgn val="ctr"/>
        <c:lblOffset val="100"/>
        <c:noMultiLvlLbl val="0"/>
      </c:catAx>
      <c:valAx>
        <c:axId val="5699995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69999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11451299751914572"/>
          <c:w val="0.92143578353559863"/>
          <c:h val="0.80094344371337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adat!$A$28</c:f>
              <c:strCache>
                <c:ptCount val="1"/>
                <c:pt idx="0">
                  <c:v>Meghalt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20-449C-B268-CA39B21A063A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20-449C-B268-CA39B21A063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adat!$B$22:$K$22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adat!$B$28:$K$28</c:f>
              <c:numCache>
                <c:formatCode>#,##0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20-449C-B268-CA39B21A0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70000320"/>
        <c:axId val="570000712"/>
      </c:barChart>
      <c:catAx>
        <c:axId val="5700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0000712"/>
        <c:crosses val="autoZero"/>
        <c:auto val="1"/>
        <c:lblAlgn val="ctr"/>
        <c:lblOffset val="100"/>
        <c:noMultiLvlLbl val="0"/>
      </c:catAx>
      <c:valAx>
        <c:axId val="57000071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0000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11451299751914572"/>
          <c:w val="0.92143578353559863"/>
          <c:h val="0.80094344371337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adat!$A$29</c:f>
              <c:strCache>
                <c:ptCount val="1"/>
                <c:pt idx="0">
                  <c:v>Súlyosan 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44-46B8-B2DD-682B7AF42383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44-46B8-B2DD-682B7AF4238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adat!$B$22:$K$22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adat!$B$29:$K$29</c:f>
              <c:numCache>
                <c:formatCode>#,##0</c:formatCode>
                <c:ptCount val="10"/>
                <c:pt idx="0">
                  <c:v>20</c:v>
                </c:pt>
                <c:pt idx="1">
                  <c:v>13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20</c:v>
                </c:pt>
                <c:pt idx="7">
                  <c:v>23</c:v>
                </c:pt>
                <c:pt idx="8">
                  <c:v>22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4-46B8-B2DD-682B7AF42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70001496"/>
        <c:axId val="570001888"/>
      </c:barChart>
      <c:catAx>
        <c:axId val="57000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0001888"/>
        <c:crosses val="autoZero"/>
        <c:auto val="1"/>
        <c:lblAlgn val="ctr"/>
        <c:lblOffset val="100"/>
        <c:noMultiLvlLbl val="0"/>
      </c:catAx>
      <c:valAx>
        <c:axId val="57000188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0001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15104267788444253"/>
          <c:w val="0.92143578353559863"/>
          <c:h val="0.76441376334807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adat!$A$30</c:f>
              <c:strCache>
                <c:ptCount val="1"/>
                <c:pt idx="0">
                  <c:v>Könnyen 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38-479D-9E52-0BEAC115901A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8-479D-9E52-0BEAC115901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adat!$B$22:$K$22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adat!$B$30:$K$30</c:f>
              <c:numCache>
                <c:formatCode>#,##0</c:formatCode>
                <c:ptCount val="10"/>
                <c:pt idx="0">
                  <c:v>42</c:v>
                </c:pt>
                <c:pt idx="1">
                  <c:v>50</c:v>
                </c:pt>
                <c:pt idx="2">
                  <c:v>43</c:v>
                </c:pt>
                <c:pt idx="3">
                  <c:v>44</c:v>
                </c:pt>
                <c:pt idx="4">
                  <c:v>51</c:v>
                </c:pt>
                <c:pt idx="5">
                  <c:v>39</c:v>
                </c:pt>
                <c:pt idx="6">
                  <c:v>54</c:v>
                </c:pt>
                <c:pt idx="7">
                  <c:v>41</c:v>
                </c:pt>
                <c:pt idx="8">
                  <c:v>40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8-479D-9E52-0BEAC1159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79320688"/>
        <c:axId val="579321080"/>
      </c:barChart>
      <c:catAx>
        <c:axId val="57932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9321080"/>
        <c:crosses val="autoZero"/>
        <c:auto val="1"/>
        <c:lblAlgn val="ctr"/>
        <c:lblOffset val="100"/>
        <c:noMultiLvlLbl val="0"/>
      </c:catAx>
      <c:valAx>
        <c:axId val="57932108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932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adat!$A$8</c:f>
              <c:strCache>
                <c:ptCount val="1"/>
                <c:pt idx="0">
                  <c:v>Bűncselekmény gyanúja miatti előállítások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-1.83150183150183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41-427A-BEDC-3218D6A6DD04}"/>
                </c:ext>
              </c:extLst>
            </c:dLbl>
            <c:dLbl>
              <c:idx val="3"/>
              <c:layout>
                <c:manualLayout>
                  <c:x val="-7.8472443604130941E-17"/>
                  <c:y val="-1.0989010989011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41-427A-BEDC-3218D6A6DD04}"/>
                </c:ext>
              </c:extLst>
            </c:dLbl>
            <c:dLbl>
              <c:idx val="4"/>
              <c:layout>
                <c:manualLayout>
                  <c:x val="0"/>
                  <c:y val="-2.3724792408066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41-427A-BEDC-3218D6A6DD0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adat!$B$6:$K$6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adat!$B$8:$K$8</c:f>
              <c:numCache>
                <c:formatCode>#,##0</c:formatCode>
                <c:ptCount val="10"/>
                <c:pt idx="0">
                  <c:v>105</c:v>
                </c:pt>
                <c:pt idx="1">
                  <c:v>111</c:v>
                </c:pt>
                <c:pt idx="2">
                  <c:v>108</c:v>
                </c:pt>
                <c:pt idx="3">
                  <c:v>133</c:v>
                </c:pt>
                <c:pt idx="4">
                  <c:v>129</c:v>
                </c:pt>
                <c:pt idx="5">
                  <c:v>108</c:v>
                </c:pt>
                <c:pt idx="6">
                  <c:v>88</c:v>
                </c:pt>
                <c:pt idx="7">
                  <c:v>103</c:v>
                </c:pt>
                <c:pt idx="8">
                  <c:v>90</c:v>
                </c:pt>
                <c:pt idx="9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1-427A-BEDC-3218D6A6D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196745992"/>
        <c:axId val="466383160"/>
      </c:barChart>
      <c:catAx>
        <c:axId val="19674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66383160"/>
        <c:crosses val="autoZero"/>
        <c:auto val="1"/>
        <c:lblAlgn val="ctr"/>
        <c:lblOffset val="100"/>
        <c:noMultiLvlLbl val="0"/>
      </c:catAx>
      <c:valAx>
        <c:axId val="46638316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96745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14191025779311833"/>
          <c:w val="0.92143578353559863"/>
          <c:h val="0.77354618343939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adat!$A$31</c:f>
              <c:strCache>
                <c:ptCount val="1"/>
                <c:pt idx="0">
                  <c:v>Ittasan okozott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DD-470A-BAFE-B03345E08B4A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DD-470A-BAFE-B03345E08B4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adat!$B$22:$K$22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adat!$B$31:$K$31</c:f>
              <c:numCache>
                <c:formatCode>#,##0</c:formatCode>
                <c:ptCount val="10"/>
                <c:pt idx="0">
                  <c:v>13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DD-470A-BAFE-B03345E08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79321472"/>
        <c:axId val="579321864"/>
      </c:barChart>
      <c:catAx>
        <c:axId val="57932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9321864"/>
        <c:crosses val="autoZero"/>
        <c:auto val="1"/>
        <c:lblAlgn val="ctr"/>
        <c:lblOffset val="100"/>
        <c:noMultiLvlLbl val="0"/>
      </c:catAx>
      <c:valAx>
        <c:axId val="57932186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9321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adat!$A$37</c:f>
              <c:strCache>
                <c:ptCount val="1"/>
                <c:pt idx="0">
                  <c:v>Illegális migrációhoz kapcsolódó jogellenes cselekmények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464E-3"/>
                  <c:y val="-1.083754185899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0D-464A-96E3-4511B78987B9}"/>
                </c:ext>
              </c:extLst>
            </c:dLbl>
            <c:dLbl>
              <c:idx val="2"/>
              <c:layout>
                <c:manualLayout>
                  <c:x val="-4.4720536982058579E-3"/>
                  <c:y val="-3.4836455787854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0D-464A-96E3-4511B78987B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adat!$B$36:$K$36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adat!$B$37:$K$37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E60D-464A-96E3-4511B7898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79322648"/>
        <c:axId val="579323040"/>
      </c:barChart>
      <c:catAx>
        <c:axId val="57932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9323040"/>
        <c:crosses val="autoZero"/>
        <c:auto val="1"/>
        <c:lblAlgn val="ctr"/>
        <c:lblOffset val="100"/>
        <c:noMultiLvlLbl val="0"/>
      </c:catAx>
      <c:valAx>
        <c:axId val="57932304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9322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adat!$A$38</c:f>
              <c:strCache>
                <c:ptCount val="1"/>
                <c:pt idx="0">
                  <c:v>Embercsempészés bűncselekmény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464E-3"/>
                  <c:y val="-1.083754185899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AA-4372-9D08-CF2BC47D36A7}"/>
                </c:ext>
              </c:extLst>
            </c:dLbl>
            <c:dLbl>
              <c:idx val="2"/>
              <c:layout>
                <c:manualLayout>
                  <c:x val="-4.4720536982058579E-3"/>
                  <c:y val="-3.4836455787854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AA-4372-9D08-CF2BC47D36A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adat!$B$36:$K$36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adat!$B$38:$K$38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DAAA-4372-9D08-CF2BC47D3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79323824"/>
        <c:axId val="571282800"/>
      </c:barChart>
      <c:catAx>
        <c:axId val="57932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1282800"/>
        <c:crosses val="autoZero"/>
        <c:auto val="1"/>
        <c:lblAlgn val="ctr"/>
        <c:lblOffset val="100"/>
        <c:noMultiLvlLbl val="0"/>
      </c:catAx>
      <c:valAx>
        <c:axId val="5712828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9323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adat!$A$39</c:f>
              <c:strCache>
                <c:ptCount val="1"/>
                <c:pt idx="0">
                  <c:v>Tiltott határátlépés és kísérlete szabálysértés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464E-3"/>
                  <c:y val="-1.083754185899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E0-4DE2-BA4E-ADABFA9C202C}"/>
                </c:ext>
              </c:extLst>
            </c:dLbl>
            <c:dLbl>
              <c:idx val="2"/>
              <c:layout>
                <c:manualLayout>
                  <c:x val="-4.4720536982058579E-3"/>
                  <c:y val="-3.4836455787854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E0-4DE2-BA4E-ADABFA9C202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adat!$B$36:$K$36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adat!$B$39:$K$39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31E0-4DE2-BA4E-ADABFA9C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71283584"/>
        <c:axId val="571283976"/>
      </c:barChart>
      <c:catAx>
        <c:axId val="5712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1283976"/>
        <c:crosses val="autoZero"/>
        <c:auto val="1"/>
        <c:lblAlgn val="ctr"/>
        <c:lblOffset val="100"/>
        <c:noMultiLvlLbl val="0"/>
      </c:catAx>
      <c:valAx>
        <c:axId val="57128397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128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adat!$A$40</c:f>
              <c:strCache>
                <c:ptCount val="1"/>
                <c:pt idx="0">
                  <c:v>Külföldiek rendészetével kapcsolatos szabálysértés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3682285615937351E-3"/>
                  <c:y val="-1.083750894774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1D-466B-B91A-2738A326A036}"/>
                </c:ext>
              </c:extLst>
            </c:dLbl>
            <c:dLbl>
              <c:idx val="2"/>
              <c:layout>
                <c:manualLayout>
                  <c:x val="9.9242717611113256E-4"/>
                  <c:y val="-2.08505405355799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1D-466B-B91A-2738A326A0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adat!$B$36:$K$36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adat!$B$40:$K$40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E71D-466B-B91A-2738A326A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71284760"/>
        <c:axId val="571285152"/>
      </c:barChart>
      <c:catAx>
        <c:axId val="57128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1285152"/>
        <c:crosses val="autoZero"/>
        <c:auto val="1"/>
        <c:lblAlgn val="ctr"/>
        <c:lblOffset val="100"/>
        <c:noMultiLvlLbl val="0"/>
      </c:catAx>
      <c:valAx>
        <c:axId val="57128515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1284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adat!$A$45</c:f>
              <c:strCache>
                <c:ptCount val="1"/>
                <c:pt idx="0">
                  <c:v>Személyforgalmi statisztikai adatok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3682285615937351E-3"/>
                  <c:y val="-1.083750894774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38-452E-AF8E-3674EB7829DD}"/>
                </c:ext>
              </c:extLst>
            </c:dLbl>
            <c:dLbl>
              <c:idx val="2"/>
              <c:layout>
                <c:manualLayout>
                  <c:x val="9.9242717611113256E-4"/>
                  <c:y val="-2.08505405355799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38-452E-AF8E-3674EB7829DD}"/>
                </c:ext>
              </c:extLst>
            </c:dLbl>
            <c:dLbl>
              <c:idx val="7"/>
              <c:layout>
                <c:manualLayout>
                  <c:x val="0"/>
                  <c:y val="-1.3605442176870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01-4979-A5D8-7D39F654186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adat!$B$36:$K$36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adat!$B$45:$K$45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1338-452E-AF8E-3674EB782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71286328"/>
        <c:axId val="466924568"/>
      </c:barChart>
      <c:catAx>
        <c:axId val="57128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66924568"/>
        <c:crosses val="autoZero"/>
        <c:auto val="1"/>
        <c:lblAlgn val="ctr"/>
        <c:lblOffset val="100"/>
        <c:noMultiLvlLbl val="0"/>
      </c:catAx>
      <c:valAx>
        <c:axId val="46692456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1286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adat!$A$46</c:f>
              <c:strCache>
                <c:ptCount val="1"/>
                <c:pt idx="0">
                  <c:v>Járműforgalmi statisztikai adatok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3682285615937351E-3"/>
                  <c:y val="-1.083750894774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99-4336-9298-B082DC19933F}"/>
                </c:ext>
              </c:extLst>
            </c:dLbl>
            <c:dLbl>
              <c:idx val="2"/>
              <c:layout>
                <c:manualLayout>
                  <c:x val="9.9242717611113256E-4"/>
                  <c:y val="-2.08505405355799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99-4336-9298-B082DC19933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adat!$B$36:$K$36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adat!$B$46:$K$46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D799-4336-9298-B082DC199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466925352"/>
        <c:axId val="466925744"/>
      </c:barChart>
      <c:catAx>
        <c:axId val="46692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66925744"/>
        <c:crosses val="autoZero"/>
        <c:auto val="1"/>
        <c:lblAlgn val="ctr"/>
        <c:lblOffset val="100"/>
        <c:noMultiLvlLbl val="0"/>
      </c:catAx>
      <c:valAx>
        <c:axId val="46692574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66925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12821162765613203"/>
          <c:w val="0.92143578353559863"/>
          <c:h val="0.787244813576385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adat!$O$17</c:f>
              <c:strCache>
                <c:ptCount val="1"/>
                <c:pt idx="0">
                  <c:v>Ittasan okozott személysérüléses közúti közlekedési balesetek aránya (%)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9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20-49D1-95F6-1DA13EF3445F}"/>
                </c:ext>
              </c:extLst>
            </c:dLbl>
            <c:dLbl>
              <c:idx val="2"/>
              <c:layout>
                <c:manualLayout>
                  <c:x val="-4.4720536982058093E-3"/>
                  <c:y val="-1.1362241691619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20-49D1-95F6-1DA13EF3445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adat!$P$16:$Y$16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adat!$P$17:$Y$17</c:f>
              <c:numCache>
                <c:formatCode>0.00%</c:formatCode>
                <c:ptCount val="10"/>
                <c:pt idx="0">
                  <c:v>0.26530612244897961</c:v>
                </c:pt>
                <c:pt idx="1">
                  <c:v>0.1276595744680851</c:v>
                </c:pt>
                <c:pt idx="2">
                  <c:v>0.1111111111111111</c:v>
                </c:pt>
                <c:pt idx="3">
                  <c:v>0.11904761904761904</c:v>
                </c:pt>
                <c:pt idx="4">
                  <c:v>0.125</c:v>
                </c:pt>
                <c:pt idx="5">
                  <c:v>6.25E-2</c:v>
                </c:pt>
                <c:pt idx="6">
                  <c:v>8.3333333333333329E-2</c:v>
                </c:pt>
                <c:pt idx="7">
                  <c:v>3.9215686274509803E-2</c:v>
                </c:pt>
                <c:pt idx="8">
                  <c:v>4.4444444444444446E-2</c:v>
                </c:pt>
                <c:pt idx="9">
                  <c:v>0.10810810810810811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20-49D1-95F6-1DA13EF34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466926528"/>
        <c:axId val="466926920"/>
      </c:barChart>
      <c:catAx>
        <c:axId val="46692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66926920"/>
        <c:crosses val="autoZero"/>
        <c:auto val="1"/>
        <c:lblAlgn val="ctr"/>
        <c:lblOffset val="100"/>
        <c:noMultiLvlLbl val="0"/>
      </c:catAx>
      <c:valAx>
        <c:axId val="466926920"/>
        <c:scaling>
          <c:orientation val="minMax"/>
          <c:min val="0"/>
        </c:scaling>
        <c:delete val="0"/>
        <c:axPos val="l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66926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adat!$A$13</c:f>
              <c:strCache>
                <c:ptCount val="1"/>
                <c:pt idx="0">
                  <c:v>Helyszíni bírsággal sújtott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2.6203156140752119E-4"/>
                  <c:y val="-3.38260476061182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CE-4752-8974-13D07EE22A2A}"/>
                </c:ext>
              </c:extLst>
            </c:dLbl>
            <c:dLbl>
              <c:idx val="2"/>
              <c:layout>
                <c:manualLayout>
                  <c:x val="8.2791518280126938E-4"/>
                  <c:y val="-3.0238754638428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CE-4752-8974-13D07EE22A2A}"/>
                </c:ext>
              </c:extLst>
            </c:dLbl>
            <c:dLbl>
              <c:idx val="3"/>
              <c:layout>
                <c:manualLayout>
                  <c:x val="-2.8551202883871892E-3"/>
                  <c:y val="-2.29885057471265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CE-4752-8974-13D07EE22A2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adat!$B$6:$K$6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adat!$B$13:$K$13</c:f>
              <c:numCache>
                <c:formatCode>#,##0</c:formatCode>
                <c:ptCount val="10"/>
                <c:pt idx="0">
                  <c:v>847</c:v>
                </c:pt>
                <c:pt idx="1">
                  <c:v>1485</c:v>
                </c:pt>
                <c:pt idx="2">
                  <c:v>2361</c:v>
                </c:pt>
                <c:pt idx="3">
                  <c:v>2717</c:v>
                </c:pt>
                <c:pt idx="4">
                  <c:v>2211</c:v>
                </c:pt>
                <c:pt idx="5">
                  <c:v>1359</c:v>
                </c:pt>
                <c:pt idx="6">
                  <c:v>881</c:v>
                </c:pt>
                <c:pt idx="7">
                  <c:v>1036</c:v>
                </c:pt>
                <c:pt idx="8">
                  <c:v>888</c:v>
                </c:pt>
                <c:pt idx="9">
                  <c:v>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CE-4752-8974-13D07EE22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82706584"/>
        <c:axId val="559291136"/>
      </c:barChart>
      <c:catAx>
        <c:axId val="582706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59291136"/>
        <c:crosses val="autoZero"/>
        <c:auto val="1"/>
        <c:lblAlgn val="ctr"/>
        <c:lblOffset val="100"/>
        <c:noMultiLvlLbl val="0"/>
      </c:catAx>
      <c:valAx>
        <c:axId val="5592911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82706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adat!$A$9</c:f>
              <c:strCache>
                <c:ptCount val="1"/>
                <c:pt idx="0">
                  <c:v>Biztonsági intézkedések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13E-3"/>
                  <c:y val="-2.1978021978022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38-475A-AF47-B560A5B99B7E}"/>
                </c:ext>
              </c:extLst>
            </c:dLbl>
            <c:dLbl>
              <c:idx val="1"/>
              <c:layout>
                <c:manualLayout>
                  <c:x val="-2.1401822761226113E-3"/>
                  <c:y val="-7.32600732600732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38-475A-AF47-B560A5B99B7E}"/>
                </c:ext>
              </c:extLst>
            </c:dLbl>
            <c:dLbl>
              <c:idx val="3"/>
              <c:layout>
                <c:manualLayout>
                  <c:x val="-7.8472443604130941E-17"/>
                  <c:y val="-1.0989010989011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38-475A-AF47-B560A5B99B7E}"/>
                </c:ext>
              </c:extLst>
            </c:dLbl>
            <c:dLbl>
              <c:idx val="4"/>
              <c:layout>
                <c:manualLayout>
                  <c:x val="0"/>
                  <c:y val="-1.3888883825866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38-475A-AF47-B560A5B99B7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adat!$B$6:$K$6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adat!$B$9:$K$9</c:f>
              <c:numCache>
                <c:formatCode>#,##0</c:formatCode>
                <c:ptCount val="10"/>
                <c:pt idx="0">
                  <c:v>87</c:v>
                </c:pt>
                <c:pt idx="1">
                  <c:v>138</c:v>
                </c:pt>
                <c:pt idx="2">
                  <c:v>154</c:v>
                </c:pt>
                <c:pt idx="3">
                  <c:v>134</c:v>
                </c:pt>
                <c:pt idx="4">
                  <c:v>160</c:v>
                </c:pt>
                <c:pt idx="5">
                  <c:v>134</c:v>
                </c:pt>
                <c:pt idx="6">
                  <c:v>152</c:v>
                </c:pt>
                <c:pt idx="7">
                  <c:v>163</c:v>
                </c:pt>
                <c:pt idx="8">
                  <c:v>195</c:v>
                </c:pt>
                <c:pt idx="9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38-475A-AF47-B560A5B99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466383944"/>
        <c:axId val="466384336"/>
      </c:barChart>
      <c:catAx>
        <c:axId val="46638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66384336"/>
        <c:crosses val="autoZero"/>
        <c:auto val="1"/>
        <c:lblAlgn val="ctr"/>
        <c:lblOffset val="100"/>
        <c:noMultiLvlLbl val="0"/>
      </c:catAx>
      <c:valAx>
        <c:axId val="4663843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66383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adat!$A$10</c:f>
              <c:strCache>
                <c:ptCount val="1"/>
                <c:pt idx="0">
                  <c:v>Végrehajtott elővezetések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13E-3"/>
                  <c:y val="-1.0989010989011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AD-4086-B4E8-894C899B3D97}"/>
                </c:ext>
              </c:extLst>
            </c:dLbl>
            <c:dLbl>
              <c:idx val="1"/>
              <c:layout>
                <c:manualLayout>
                  <c:x val="-2.1401822761226113E-3"/>
                  <c:y val="-7.32600732600732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AD-4086-B4E8-894C899B3D97}"/>
                </c:ext>
              </c:extLst>
            </c:dLbl>
            <c:dLbl>
              <c:idx val="3"/>
              <c:layout>
                <c:manualLayout>
                  <c:x val="-7.8472443604130941E-17"/>
                  <c:y val="-1.0989010989011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AD-4086-B4E8-894C899B3D9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adat!$B$6:$K$6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adat!$B$10:$K$10</c:f>
              <c:numCache>
                <c:formatCode>#,##0</c:formatCode>
                <c:ptCount val="10"/>
                <c:pt idx="0">
                  <c:v>47</c:v>
                </c:pt>
                <c:pt idx="1">
                  <c:v>62</c:v>
                </c:pt>
                <c:pt idx="2">
                  <c:v>67</c:v>
                </c:pt>
                <c:pt idx="3">
                  <c:v>148</c:v>
                </c:pt>
                <c:pt idx="4">
                  <c:v>164</c:v>
                </c:pt>
                <c:pt idx="5">
                  <c:v>190</c:v>
                </c:pt>
                <c:pt idx="6">
                  <c:v>125</c:v>
                </c:pt>
                <c:pt idx="7">
                  <c:v>202</c:v>
                </c:pt>
                <c:pt idx="8">
                  <c:v>127</c:v>
                </c:pt>
                <c:pt idx="9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AD-4086-B4E8-894C899B3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460821720"/>
        <c:axId val="460822112"/>
      </c:barChart>
      <c:catAx>
        <c:axId val="46082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60822112"/>
        <c:crosses val="autoZero"/>
        <c:auto val="1"/>
        <c:lblAlgn val="ctr"/>
        <c:lblOffset val="100"/>
        <c:noMultiLvlLbl val="0"/>
      </c:catAx>
      <c:valAx>
        <c:axId val="46082211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60821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adat!$A$11</c:f>
              <c:strCache>
                <c:ptCount val="1"/>
                <c:pt idx="0">
                  <c:v>Szabálysértési feljelentések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4.9179790026246872E-3"/>
                  <c:y val="2.61645865695355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A8-43D6-B0DB-EE2BB9834460}"/>
                </c:ext>
              </c:extLst>
            </c:dLbl>
            <c:dLbl>
              <c:idx val="1"/>
              <c:layout>
                <c:manualLayout>
                  <c:x val="-2.1402012248469457E-3"/>
                  <c:y val="-3.510389326334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A8-43D6-B0DB-EE2BB9834460}"/>
                </c:ext>
              </c:extLst>
            </c:dLbl>
            <c:dLbl>
              <c:idx val="2"/>
              <c:layout>
                <c:manualLayout>
                  <c:x val="-8.333333333333335E-3"/>
                  <c:y val="4.53514739229025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A8-43D6-B0DB-EE2BB9834460}"/>
                </c:ext>
              </c:extLst>
            </c:dLbl>
            <c:dLbl>
              <c:idx val="3"/>
              <c:layout>
                <c:manualLayout>
                  <c:x val="-1.3809115749648342E-2"/>
                  <c:y val="2.6164586569535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A8-43D6-B0DB-EE2BB9834460}"/>
                </c:ext>
              </c:extLst>
            </c:dLbl>
            <c:dLbl>
              <c:idx val="4"/>
              <c:layout>
                <c:manualLayout>
                  <c:x val="-1.3769018092451072E-2"/>
                  <c:y val="4.62977842055449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A8-43D6-B0DB-EE2BB983446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adat!$B$6:$K$6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adat!$B$11:$K$11</c:f>
              <c:numCache>
                <c:formatCode>#,##0</c:formatCode>
                <c:ptCount val="10"/>
                <c:pt idx="0">
                  <c:v>2139</c:v>
                </c:pt>
                <c:pt idx="1">
                  <c:v>2929</c:v>
                </c:pt>
                <c:pt idx="2">
                  <c:v>2437</c:v>
                </c:pt>
                <c:pt idx="3">
                  <c:v>1690</c:v>
                </c:pt>
                <c:pt idx="4">
                  <c:v>798</c:v>
                </c:pt>
                <c:pt idx="5">
                  <c:v>726</c:v>
                </c:pt>
                <c:pt idx="6">
                  <c:v>600</c:v>
                </c:pt>
                <c:pt idx="7">
                  <c:v>1022</c:v>
                </c:pt>
                <c:pt idx="8">
                  <c:v>584</c:v>
                </c:pt>
                <c:pt idx="9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A8-43D6-B0DB-EE2BB9834460}"/>
            </c:ext>
          </c:extLst>
        </c:ser>
        <c:ser>
          <c:idx val="0"/>
          <c:order val="1"/>
          <c:tx>
            <c:strRef>
              <c:f>adat!$A$13</c:f>
              <c:strCache>
                <c:ptCount val="1"/>
                <c:pt idx="0">
                  <c:v>Helyszíni bírsággal sújtott személyek száma (fő)</c:v>
                </c:pt>
              </c:strCache>
            </c:strRef>
          </c:tx>
          <c:invertIfNegative val="0"/>
          <c:cat>
            <c:strRef>
              <c:f>adat!$B$6:$K$6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adat!$B$13:$K$13</c:f>
              <c:numCache>
                <c:formatCode>#,##0</c:formatCode>
                <c:ptCount val="10"/>
                <c:pt idx="0">
                  <c:v>847</c:v>
                </c:pt>
                <c:pt idx="1">
                  <c:v>1485</c:v>
                </c:pt>
                <c:pt idx="2">
                  <c:v>2361</c:v>
                </c:pt>
                <c:pt idx="3">
                  <c:v>2717</c:v>
                </c:pt>
                <c:pt idx="4">
                  <c:v>2211</c:v>
                </c:pt>
                <c:pt idx="5">
                  <c:v>1359</c:v>
                </c:pt>
                <c:pt idx="6">
                  <c:v>881</c:v>
                </c:pt>
                <c:pt idx="7">
                  <c:v>1036</c:v>
                </c:pt>
                <c:pt idx="8">
                  <c:v>888</c:v>
                </c:pt>
                <c:pt idx="9">
                  <c:v>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0-48AB-8332-4752BF340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8"/>
        <c:axId val="460822896"/>
        <c:axId val="460823288"/>
      </c:barChart>
      <c:catAx>
        <c:axId val="46082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60823288"/>
        <c:crosses val="autoZero"/>
        <c:auto val="1"/>
        <c:lblAlgn val="ctr"/>
        <c:lblOffset val="100"/>
        <c:noMultiLvlLbl val="0"/>
      </c:catAx>
      <c:valAx>
        <c:axId val="46082328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460822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027777777777781"/>
          <c:y val="4.5155069901976527E-2"/>
          <c:w val="0.54689011574702584"/>
          <c:h val="0.14706733086935561"/>
        </c:manualLayout>
      </c:layout>
      <c:overlay val="0"/>
      <c:txPr>
        <a:bodyPr/>
        <a:lstStyle/>
        <a:p>
          <a:pPr>
            <a:defRPr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adat!$A$12</c:f>
              <c:strCache>
                <c:ptCount val="1"/>
                <c:pt idx="0">
                  <c:v>Büntető feljelentések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32967600375E-3"/>
                  <c:y val="-1.2907676864562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98-4E7E-A9EB-E73FBF17A1F5}"/>
                </c:ext>
              </c:extLst>
            </c:dLbl>
            <c:dLbl>
              <c:idx val="1"/>
              <c:layout>
                <c:manualLayout>
                  <c:x val="-2.1401822761226113E-3"/>
                  <c:y val="-7.32600732600732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98-4E7E-A9EB-E73FBF17A1F5}"/>
                </c:ext>
              </c:extLst>
            </c:dLbl>
            <c:dLbl>
              <c:idx val="3"/>
              <c:layout>
                <c:manualLayout>
                  <c:x val="-7.8472443604130941E-17"/>
                  <c:y val="-1.0989010989011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98-4E7E-A9EB-E73FBF17A1F5}"/>
                </c:ext>
              </c:extLst>
            </c:dLbl>
            <c:dLbl>
              <c:idx val="4"/>
              <c:layout>
                <c:manualLayout>
                  <c:x val="2.7546146895572484E-3"/>
                  <c:y val="-1.44685537409802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530054644808748E-2"/>
                      <c:h val="6.57596606708663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898-4E7E-A9EB-E73FBF17A1F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adat!$B$6:$K$6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adat!$B$12:$K$12</c:f>
              <c:numCache>
                <c:formatCode>#,##0</c:formatCode>
                <c:ptCount val="10"/>
                <c:pt idx="0">
                  <c:v>87</c:v>
                </c:pt>
                <c:pt idx="1">
                  <c:v>37</c:v>
                </c:pt>
                <c:pt idx="2">
                  <c:v>17</c:v>
                </c:pt>
                <c:pt idx="3">
                  <c:v>58</c:v>
                </c:pt>
                <c:pt idx="4">
                  <c:v>44</c:v>
                </c:pt>
                <c:pt idx="5">
                  <c:v>54</c:v>
                </c:pt>
                <c:pt idx="6">
                  <c:v>49</c:v>
                </c:pt>
                <c:pt idx="7">
                  <c:v>54</c:v>
                </c:pt>
                <c:pt idx="8">
                  <c:v>17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98-4E7E-A9EB-E73FBF17A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82705408"/>
        <c:axId val="582705800"/>
      </c:barChart>
      <c:catAx>
        <c:axId val="58270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82705800"/>
        <c:crosses val="autoZero"/>
        <c:auto val="1"/>
        <c:lblAlgn val="ctr"/>
        <c:lblOffset val="100"/>
        <c:noMultiLvlLbl val="0"/>
      </c:catAx>
      <c:valAx>
        <c:axId val="5827058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82705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adat!$A$14</c:f>
              <c:strCache>
                <c:ptCount val="1"/>
                <c:pt idx="0">
                  <c:v>Pozitív eredményű alkoholszonda alkalmazások száma (eset)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2.6203156140752119E-4"/>
                  <c:y val="-3.38260476061182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BF-4C7B-91C4-B3B9457B66C6}"/>
                </c:ext>
              </c:extLst>
            </c:dLbl>
            <c:dLbl>
              <c:idx val="2"/>
              <c:layout>
                <c:manualLayout>
                  <c:x val="8.2791518280126938E-4"/>
                  <c:y val="-3.0238754638428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BF-4C7B-91C4-B3B9457B66C6}"/>
                </c:ext>
              </c:extLst>
            </c:dLbl>
            <c:dLbl>
              <c:idx val="3"/>
              <c:layout>
                <c:manualLayout>
                  <c:x val="-2.8551202883871892E-3"/>
                  <c:y val="-2.29885057471265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BF-4C7B-91C4-B3B9457B66C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adat!$B$6:$K$6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adat!$B$14:$K$14</c:f>
              <c:numCache>
                <c:formatCode>#,##0</c:formatCode>
                <c:ptCount val="10"/>
                <c:pt idx="0">
                  <c:v>129</c:v>
                </c:pt>
                <c:pt idx="1">
                  <c:v>160</c:v>
                </c:pt>
                <c:pt idx="2">
                  <c:v>59</c:v>
                </c:pt>
                <c:pt idx="3">
                  <c:v>200</c:v>
                </c:pt>
                <c:pt idx="4">
                  <c:v>164</c:v>
                </c:pt>
                <c:pt idx="5">
                  <c:v>93</c:v>
                </c:pt>
                <c:pt idx="6">
                  <c:v>80</c:v>
                </c:pt>
                <c:pt idx="7">
                  <c:v>80</c:v>
                </c:pt>
                <c:pt idx="8">
                  <c:v>57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BF-4C7B-91C4-B3B9457B6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82706584"/>
        <c:axId val="559291136"/>
      </c:barChart>
      <c:catAx>
        <c:axId val="582706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59291136"/>
        <c:crosses val="autoZero"/>
        <c:auto val="1"/>
        <c:lblAlgn val="ctr"/>
        <c:lblOffset val="100"/>
        <c:noMultiLvlLbl val="0"/>
      </c:catAx>
      <c:valAx>
        <c:axId val="5592911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82706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adat!$A$15</c:f>
              <c:strCache>
                <c:ptCount val="1"/>
                <c:pt idx="0">
                  <c:v>Közterületi szolgálati létszám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00585586311E-3"/>
                  <c:y val="-1.27506426361669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25-440A-B8F6-E7910F3ED4D7}"/>
                </c:ext>
              </c:extLst>
            </c:dLbl>
            <c:dLbl>
              <c:idx val="1"/>
              <c:layout>
                <c:manualLayout>
                  <c:x val="3.3132054812166885E-3"/>
                  <c:y val="6.51500114068827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25-440A-B8F6-E7910F3ED4D7}"/>
                </c:ext>
              </c:extLst>
            </c:dLbl>
            <c:dLbl>
              <c:idx val="2"/>
              <c:layout>
                <c:manualLayout>
                  <c:x val="-2.7266530334014998E-3"/>
                  <c:y val="-4.6136118259585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3B-4DD3-902B-5CADB3231E5B}"/>
                </c:ext>
              </c:extLst>
            </c:dLbl>
            <c:dLbl>
              <c:idx val="3"/>
              <c:layout>
                <c:manualLayout>
                  <c:x val="-9.9976122958684611E-17"/>
                  <c:y val="-1.09891147823029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25-440A-B8F6-E7910F3ED4D7}"/>
                </c:ext>
              </c:extLst>
            </c:dLbl>
            <c:dLbl>
              <c:idx val="4"/>
              <c:layout>
                <c:manualLayout>
                  <c:x val="4.4871691652040428E-5"/>
                  <c:y val="-9.22722365191714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25-440A-B8F6-E7910F3ED4D7}"/>
                </c:ext>
              </c:extLst>
            </c:dLbl>
            <c:dLbl>
              <c:idx val="5"/>
              <c:layout>
                <c:manualLayout>
                  <c:x val="-9.9976122958684611E-17"/>
                  <c:y val="2.3068059129792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3B-4DD3-902B-5CADB3231E5B}"/>
                </c:ext>
              </c:extLst>
            </c:dLbl>
            <c:dLbl>
              <c:idx val="6"/>
              <c:layout>
                <c:manualLayout>
                  <c:x val="0"/>
                  <c:y val="-9.22722365191716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3B-4DD3-902B-5CADB3231E5B}"/>
                </c:ext>
              </c:extLst>
            </c:dLbl>
            <c:dLbl>
              <c:idx val="7"/>
              <c:layout>
                <c:manualLayout>
                  <c:x val="-9.9976122958684611E-17"/>
                  <c:y val="1.38408354778756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3B-4DD3-902B-5CADB3231E5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adat!$B$6:$K$6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adat!$B$15:$K$15</c:f>
              <c:numCache>
                <c:formatCode>#,##0</c:formatCode>
                <c:ptCount val="10"/>
                <c:pt idx="0">
                  <c:v>1786</c:v>
                </c:pt>
                <c:pt idx="1">
                  <c:v>4565</c:v>
                </c:pt>
                <c:pt idx="2">
                  <c:v>4679</c:v>
                </c:pt>
                <c:pt idx="3">
                  <c:v>6364</c:v>
                </c:pt>
                <c:pt idx="4">
                  <c:v>5546</c:v>
                </c:pt>
                <c:pt idx="5">
                  <c:v>6601</c:v>
                </c:pt>
                <c:pt idx="6">
                  <c:v>5555</c:v>
                </c:pt>
                <c:pt idx="7">
                  <c:v>5740</c:v>
                </c:pt>
                <c:pt idx="8">
                  <c:v>5639</c:v>
                </c:pt>
                <c:pt idx="9">
                  <c:v>5186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25-440A-B8F6-E7910F3ED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59291920"/>
        <c:axId val="559292312"/>
      </c:barChart>
      <c:catAx>
        <c:axId val="55929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59292312"/>
        <c:crosses val="autoZero"/>
        <c:auto val="1"/>
        <c:lblAlgn val="ctr"/>
        <c:lblOffset val="100"/>
        <c:noMultiLvlLbl val="0"/>
      </c:catAx>
      <c:valAx>
        <c:axId val="55929231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5929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adat!$A$16</c:f>
              <c:strCache>
                <c:ptCount val="1"/>
                <c:pt idx="0">
                  <c:v>Közterületi szolgálati óraszám (óra)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13E-3"/>
                  <c:y val="-2.1978021978022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86-4F25-8D5E-58C377933539}"/>
                </c:ext>
              </c:extLst>
            </c:dLbl>
            <c:dLbl>
              <c:idx val="1"/>
              <c:layout>
                <c:manualLayout>
                  <c:x val="-2.1401822761226113E-3"/>
                  <c:y val="-7.32600732600732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86-4F25-8D5E-58C377933539}"/>
                </c:ext>
              </c:extLst>
            </c:dLbl>
            <c:dLbl>
              <c:idx val="3"/>
              <c:layout>
                <c:manualLayout>
                  <c:x val="0"/>
                  <c:y val="-2.94435620861372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86-4F25-8D5E-58C377933539}"/>
                </c:ext>
              </c:extLst>
            </c:dLbl>
            <c:dLbl>
              <c:idx val="4"/>
              <c:layout>
                <c:manualLayout>
                  <c:x val="1.3700462699894375E-2"/>
                  <c:y val="-1.8454447303834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86-4F25-8D5E-58C37793353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adat!$B$6:$K$6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adat!$B$16:$K$16</c:f>
              <c:numCache>
                <c:formatCode>#,##0</c:formatCode>
                <c:ptCount val="10"/>
                <c:pt idx="0">
                  <c:v>57883</c:v>
                </c:pt>
                <c:pt idx="1">
                  <c:v>53222</c:v>
                </c:pt>
                <c:pt idx="2">
                  <c:v>54971</c:v>
                </c:pt>
                <c:pt idx="3">
                  <c:v>56126</c:v>
                </c:pt>
                <c:pt idx="4">
                  <c:v>56817</c:v>
                </c:pt>
                <c:pt idx="5">
                  <c:v>67976</c:v>
                </c:pt>
                <c:pt idx="6">
                  <c:v>63609</c:v>
                </c:pt>
                <c:pt idx="7">
                  <c:v>68077</c:v>
                </c:pt>
                <c:pt idx="8">
                  <c:v>66609</c:v>
                </c:pt>
                <c:pt idx="9">
                  <c:v>60609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86-4F25-8D5E-58C377933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572980936"/>
        <c:axId val="572981328"/>
      </c:barChart>
      <c:catAx>
        <c:axId val="57298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2981328"/>
        <c:crosses val="autoZero"/>
        <c:auto val="1"/>
        <c:lblAlgn val="ctr"/>
        <c:lblOffset val="100"/>
        <c:noMultiLvlLbl val="0"/>
      </c:catAx>
      <c:valAx>
        <c:axId val="57298132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572980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95" r="0.31496062992125995" t="0.35433070866141736" header="0.11811023622047247" footer="0.11811023622047247"/>
    <c:pageSetup paperSize="9"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9</xdr:row>
      <xdr:rowOff>24848</xdr:rowOff>
    </xdr:from>
    <xdr:to>
      <xdr:col>23</xdr:col>
      <xdr:colOff>0</xdr:colOff>
      <xdr:row>12</xdr:row>
      <xdr:rowOff>123826</xdr:rowOff>
    </xdr:to>
    <xdr:sp macro="" textlink="">
      <xdr:nvSpPr>
        <xdr:cNvPr id="3" name="Lefelé nyílbuboré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045851" y="1789044"/>
          <a:ext cx="6732519" cy="595934"/>
        </a:xfrm>
        <a:prstGeom prst="downArrow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800" b="1">
              <a:solidFill>
                <a:srgbClr val="FF0000"/>
              </a:solidFill>
            </a:rPr>
            <a:t>Nem szabad törölni, mert innen hivatkozik a diagram!</a:t>
          </a:r>
        </a:p>
      </xdr:txBody>
    </xdr:sp>
    <xdr:clientData/>
  </xdr:twoCellAnchor>
  <xdr:twoCellAnchor>
    <xdr:from>
      <xdr:col>12</xdr:col>
      <xdr:colOff>0</xdr:colOff>
      <xdr:row>19</xdr:row>
      <xdr:rowOff>107674</xdr:rowOff>
    </xdr:from>
    <xdr:to>
      <xdr:col>22</xdr:col>
      <xdr:colOff>596347</xdr:colOff>
      <xdr:row>26</xdr:row>
      <xdr:rowOff>8283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36326" y="3619500"/>
          <a:ext cx="6725478" cy="1060174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6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 táblázatokba sorok és oszlopok beszúrása, törlése, illetve az A oszlop megnevezéseinek</a:t>
          </a:r>
          <a:r>
            <a:rPr lang="hu-HU" sz="16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módosítása</a:t>
          </a:r>
          <a:r>
            <a:rPr lang="hu-HU" sz="16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tilos,</a:t>
          </a:r>
          <a:r>
            <a:rPr lang="hu-HU" sz="16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mert a diagramok forrásadataként funkcionál!</a:t>
          </a:r>
          <a:endParaRPr lang="hu-HU" sz="16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68312</xdr:colOff>
      <xdr:row>0</xdr:row>
      <xdr:rowOff>120266</xdr:rowOff>
    </xdr:from>
    <xdr:to>
      <xdr:col>21</xdr:col>
      <xdr:colOff>537955</xdr:colOff>
      <xdr:row>4</xdr:row>
      <xdr:rowOff>24848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55899" y="120266"/>
          <a:ext cx="12355601" cy="567191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Ez a munkalap a diagramokhoz szükséges technikai segédlet, nem képezi a melléklet részét, ezért nyomtatni nem kell! A táblázatok kitöltésével a diagramok automatikusan generálódnak</a:t>
          </a:r>
          <a:r>
            <a:rPr lang="hu-HU" sz="16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4</xdr:row>
      <xdr:rowOff>9524</xdr:rowOff>
    </xdr:from>
    <xdr:to>
      <xdr:col>7</xdr:col>
      <xdr:colOff>485776</xdr:colOff>
      <xdr:row>19</xdr:row>
      <xdr:rowOff>38099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23</xdr:row>
      <xdr:rowOff>180974</xdr:rowOff>
    </xdr:from>
    <xdr:to>
      <xdr:col>7</xdr:col>
      <xdr:colOff>485775</xdr:colOff>
      <xdr:row>37</xdr:row>
      <xdr:rowOff>190499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142876</xdr:colOff>
      <xdr:row>4</xdr:row>
      <xdr:rowOff>19049</xdr:rowOff>
    </xdr:from>
    <xdr:to>
      <xdr:col>15</xdr:col>
      <xdr:colOff>457200</xdr:colOff>
      <xdr:row>18</xdr:row>
      <xdr:rowOff>95250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23</xdr:row>
      <xdr:rowOff>171449</xdr:rowOff>
    </xdr:from>
    <xdr:to>
      <xdr:col>15</xdr:col>
      <xdr:colOff>485775</xdr:colOff>
      <xdr:row>38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42</xdr:row>
      <xdr:rowOff>171450</xdr:rowOff>
    </xdr:from>
    <xdr:to>
      <xdr:col>7</xdr:col>
      <xdr:colOff>485775</xdr:colOff>
      <xdr:row>57</xdr:row>
      <xdr:rowOff>114300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123826</xdr:colOff>
      <xdr:row>42</xdr:row>
      <xdr:rowOff>161925</xdr:rowOff>
    </xdr:from>
    <xdr:to>
      <xdr:col>15</xdr:col>
      <xdr:colOff>504826</xdr:colOff>
      <xdr:row>57</xdr:row>
      <xdr:rowOff>104774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62</xdr:row>
      <xdr:rowOff>161925</xdr:rowOff>
    </xdr:from>
    <xdr:to>
      <xdr:col>7</xdr:col>
      <xdr:colOff>466725</xdr:colOff>
      <xdr:row>77</xdr:row>
      <xdr:rowOff>66675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95250</xdr:colOff>
      <xdr:row>82</xdr:row>
      <xdr:rowOff>9525</xdr:rowOff>
    </xdr:from>
    <xdr:to>
      <xdr:col>7</xdr:col>
      <xdr:colOff>485775</xdr:colOff>
      <xdr:row>96</xdr:row>
      <xdr:rowOff>95249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142875</xdr:colOff>
      <xdr:row>82</xdr:row>
      <xdr:rowOff>9525</xdr:rowOff>
    </xdr:from>
    <xdr:to>
      <xdr:col>15</xdr:col>
      <xdr:colOff>495300</xdr:colOff>
      <xdr:row>96</xdr:row>
      <xdr:rowOff>95249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104775</xdr:colOff>
      <xdr:row>101</xdr:row>
      <xdr:rowOff>142875</xdr:rowOff>
    </xdr:from>
    <xdr:to>
      <xdr:col>7</xdr:col>
      <xdr:colOff>495300</xdr:colOff>
      <xdr:row>116</xdr:row>
      <xdr:rowOff>38099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104775</xdr:colOff>
      <xdr:row>101</xdr:row>
      <xdr:rowOff>152400</xdr:rowOff>
    </xdr:from>
    <xdr:to>
      <xdr:col>15</xdr:col>
      <xdr:colOff>495300</xdr:colOff>
      <xdr:row>116</xdr:row>
      <xdr:rowOff>47624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114300</xdr:colOff>
      <xdr:row>4</xdr:row>
      <xdr:rowOff>0</xdr:rowOff>
    </xdr:from>
    <xdr:to>
      <xdr:col>23</xdr:col>
      <xdr:colOff>495300</xdr:colOff>
      <xdr:row>18</xdr:row>
      <xdr:rowOff>95250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133350</xdr:colOff>
      <xdr:row>3</xdr:row>
      <xdr:rowOff>190499</xdr:rowOff>
    </xdr:from>
    <xdr:to>
      <xdr:col>31</xdr:col>
      <xdr:colOff>514350</xdr:colOff>
      <xdr:row>18</xdr:row>
      <xdr:rowOff>85724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142875</xdr:colOff>
      <xdr:row>23</xdr:row>
      <xdr:rowOff>171450</xdr:rowOff>
    </xdr:from>
    <xdr:to>
      <xdr:col>23</xdr:col>
      <xdr:colOff>523875</xdr:colOff>
      <xdr:row>38</xdr:row>
      <xdr:rowOff>19050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104775</xdr:colOff>
      <xdr:row>23</xdr:row>
      <xdr:rowOff>161925</xdr:rowOff>
    </xdr:from>
    <xdr:to>
      <xdr:col>31</xdr:col>
      <xdr:colOff>485775</xdr:colOff>
      <xdr:row>38</xdr:row>
      <xdr:rowOff>28575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142875</xdr:colOff>
      <xdr:row>42</xdr:row>
      <xdr:rowOff>152400</xdr:rowOff>
    </xdr:from>
    <xdr:to>
      <xdr:col>23</xdr:col>
      <xdr:colOff>523875</xdr:colOff>
      <xdr:row>57</xdr:row>
      <xdr:rowOff>76200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24</xdr:col>
      <xdr:colOff>114300</xdr:colOff>
      <xdr:row>42</xdr:row>
      <xdr:rowOff>142875</xdr:rowOff>
    </xdr:from>
    <xdr:to>
      <xdr:col>31</xdr:col>
      <xdr:colOff>495300</xdr:colOff>
      <xdr:row>57</xdr:row>
      <xdr:rowOff>66675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114300</xdr:colOff>
      <xdr:row>62</xdr:row>
      <xdr:rowOff>161925</xdr:rowOff>
    </xdr:from>
    <xdr:to>
      <xdr:col>23</xdr:col>
      <xdr:colOff>495300</xdr:colOff>
      <xdr:row>77</xdr:row>
      <xdr:rowOff>85725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123825</xdr:colOff>
      <xdr:row>62</xdr:row>
      <xdr:rowOff>171450</xdr:rowOff>
    </xdr:from>
    <xdr:to>
      <xdr:col>31</xdr:col>
      <xdr:colOff>504825</xdr:colOff>
      <xdr:row>77</xdr:row>
      <xdr:rowOff>95250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142875</xdr:colOff>
      <xdr:row>81</xdr:row>
      <xdr:rowOff>180975</xdr:rowOff>
    </xdr:from>
    <xdr:to>
      <xdr:col>23</xdr:col>
      <xdr:colOff>523875</xdr:colOff>
      <xdr:row>96</xdr:row>
      <xdr:rowOff>104775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32</xdr:col>
      <xdr:colOff>114300</xdr:colOff>
      <xdr:row>4</xdr:row>
      <xdr:rowOff>0</xdr:rowOff>
    </xdr:from>
    <xdr:to>
      <xdr:col>39</xdr:col>
      <xdr:colOff>495300</xdr:colOff>
      <xdr:row>18</xdr:row>
      <xdr:rowOff>95250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40</xdr:col>
      <xdr:colOff>114300</xdr:colOff>
      <xdr:row>3</xdr:row>
      <xdr:rowOff>180975</xdr:rowOff>
    </xdr:from>
    <xdr:to>
      <xdr:col>47</xdr:col>
      <xdr:colOff>495300</xdr:colOff>
      <xdr:row>18</xdr:row>
      <xdr:rowOff>85725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32</xdr:col>
      <xdr:colOff>123825</xdr:colOff>
      <xdr:row>23</xdr:row>
      <xdr:rowOff>161925</xdr:rowOff>
    </xdr:from>
    <xdr:to>
      <xdr:col>39</xdr:col>
      <xdr:colOff>504825</xdr:colOff>
      <xdr:row>38</xdr:row>
      <xdr:rowOff>28575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40</xdr:col>
      <xdr:colOff>123825</xdr:colOff>
      <xdr:row>23</xdr:row>
      <xdr:rowOff>161925</xdr:rowOff>
    </xdr:from>
    <xdr:to>
      <xdr:col>47</xdr:col>
      <xdr:colOff>504825</xdr:colOff>
      <xdr:row>38</xdr:row>
      <xdr:rowOff>28575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32</xdr:col>
      <xdr:colOff>133350</xdr:colOff>
      <xdr:row>42</xdr:row>
      <xdr:rowOff>133350</xdr:rowOff>
    </xdr:from>
    <xdr:to>
      <xdr:col>39</xdr:col>
      <xdr:colOff>514350</xdr:colOff>
      <xdr:row>57</xdr:row>
      <xdr:rowOff>76200</xdr:rowOff>
    </xdr:to>
    <xdr:graphicFrame macro="">
      <xdr:nvGraphicFramePr>
        <xdr:cNvPr id="37" name="Diagram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40</xdr:col>
      <xdr:colOff>123825</xdr:colOff>
      <xdr:row>42</xdr:row>
      <xdr:rowOff>142875</xdr:rowOff>
    </xdr:from>
    <xdr:to>
      <xdr:col>47</xdr:col>
      <xdr:colOff>504825</xdr:colOff>
      <xdr:row>57</xdr:row>
      <xdr:rowOff>85725</xdr:rowOff>
    </xdr:to>
    <xdr:graphicFrame macro="">
      <xdr:nvGraphicFramePr>
        <xdr:cNvPr id="38" name="Diagram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24</xdr:col>
      <xdr:colOff>114300</xdr:colOff>
      <xdr:row>81</xdr:row>
      <xdr:rowOff>180975</xdr:rowOff>
    </xdr:from>
    <xdr:to>
      <xdr:col>31</xdr:col>
      <xdr:colOff>495300</xdr:colOff>
      <xdr:row>96</xdr:row>
      <xdr:rowOff>104775</xdr:rowOff>
    </xdr:to>
    <xdr:graphicFrame macro="">
      <xdr:nvGraphicFramePr>
        <xdr:cNvPr id="39" name="Diagram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247650</xdr:colOff>
      <xdr:row>62</xdr:row>
      <xdr:rowOff>123825</xdr:rowOff>
    </xdr:from>
    <xdr:to>
      <xdr:col>15</xdr:col>
      <xdr:colOff>571500</xdr:colOff>
      <xdr:row>77</xdr:row>
      <xdr:rowOff>28575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9"/>
  <sheetViews>
    <sheetView zoomScaleNormal="100" zoomScaleSheetLayoutView="100" workbookViewId="0">
      <selection activeCell="A13" sqref="A13"/>
    </sheetView>
  </sheetViews>
  <sheetFormatPr defaultColWidth="9.109375" defaultRowHeight="14.4" x14ac:dyDescent="0.3"/>
  <cols>
    <col min="1" max="1" width="50.88671875" style="1" customWidth="1"/>
    <col min="2" max="8" width="7.5546875" style="13" customWidth="1"/>
    <col min="9" max="9" width="11.88671875" style="13" customWidth="1"/>
    <col min="10" max="11" width="10.6640625" style="13" customWidth="1"/>
    <col min="12" max="16384" width="9.109375" style="4"/>
  </cols>
  <sheetData>
    <row r="1" spans="1:25" ht="12.75" customHeight="1" x14ac:dyDescent="0.3">
      <c r="A1" s="23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35"/>
    </row>
    <row r="2" spans="1:25" ht="12.75" customHeight="1" x14ac:dyDescent="0.3">
      <c r="A2" s="24" t="s">
        <v>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35"/>
    </row>
    <row r="3" spans="1:25" ht="12.75" customHeight="1" x14ac:dyDescent="0.3">
      <c r="A3" s="1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35"/>
    </row>
    <row r="4" spans="1:25" ht="12.75" customHeight="1" x14ac:dyDescent="0.3">
      <c r="A4" s="3" t="s">
        <v>20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35"/>
    </row>
    <row r="5" spans="1:25" ht="12.75" customHeight="1" x14ac:dyDescent="0.3">
      <c r="A5" s="5"/>
      <c r="B5" s="2"/>
      <c r="C5" s="2"/>
      <c r="D5" s="2"/>
      <c r="E5" s="2"/>
      <c r="F5" s="2"/>
      <c r="G5" s="2"/>
      <c r="H5" s="2"/>
      <c r="I5" s="2"/>
      <c r="J5" s="2"/>
      <c r="K5" s="11"/>
      <c r="L5" s="12"/>
      <c r="M5" s="101" t="s">
        <v>48</v>
      </c>
      <c r="N5" s="101"/>
      <c r="O5" s="101"/>
      <c r="P5" s="101"/>
      <c r="Q5" s="101"/>
      <c r="R5" s="101"/>
      <c r="S5" s="101"/>
      <c r="T5" s="101"/>
      <c r="U5" s="101"/>
      <c r="V5" s="101"/>
      <c r="W5" s="101"/>
    </row>
    <row r="6" spans="1:25" ht="15.75" customHeight="1" x14ac:dyDescent="0.3">
      <c r="A6" s="6"/>
      <c r="B6" s="68" t="s">
        <v>35</v>
      </c>
      <c r="C6" s="70" t="s">
        <v>15</v>
      </c>
      <c r="D6" s="76" t="s">
        <v>16</v>
      </c>
      <c r="E6" s="69" t="s">
        <v>17</v>
      </c>
      <c r="F6" s="70" t="s">
        <v>18</v>
      </c>
      <c r="G6" s="65" t="s">
        <v>19</v>
      </c>
      <c r="H6" s="7" t="s">
        <v>56</v>
      </c>
      <c r="I6" s="54" t="s">
        <v>62</v>
      </c>
      <c r="J6" s="80" t="s">
        <v>64</v>
      </c>
      <c r="K6" s="81" t="s">
        <v>66</v>
      </c>
      <c r="L6" s="58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5" ht="30.75" customHeight="1" x14ac:dyDescent="0.3">
      <c r="A7" s="64" t="s">
        <v>51</v>
      </c>
      <c r="B7" s="73">
        <v>39</v>
      </c>
      <c r="C7" s="79">
        <v>64</v>
      </c>
      <c r="D7" s="66">
        <v>49</v>
      </c>
      <c r="E7" s="16">
        <v>75</v>
      </c>
      <c r="F7" s="72">
        <v>50</v>
      </c>
      <c r="G7" s="66">
        <v>80</v>
      </c>
      <c r="H7" s="17">
        <v>71</v>
      </c>
      <c r="I7" s="56">
        <v>62</v>
      </c>
      <c r="J7" s="89">
        <v>36</v>
      </c>
      <c r="K7" s="90">
        <v>47</v>
      </c>
      <c r="L7" s="59"/>
      <c r="M7" s="102" t="s">
        <v>57</v>
      </c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5" ht="14.25" customHeight="1" x14ac:dyDescent="0.3">
      <c r="A8" s="64" t="s">
        <v>52</v>
      </c>
      <c r="B8" s="77">
        <v>105</v>
      </c>
      <c r="C8" s="78">
        <v>111</v>
      </c>
      <c r="D8" s="16">
        <v>108</v>
      </c>
      <c r="E8" s="16">
        <v>133</v>
      </c>
      <c r="F8" s="72">
        <v>129</v>
      </c>
      <c r="G8" s="66">
        <v>108</v>
      </c>
      <c r="H8" s="17">
        <v>88</v>
      </c>
      <c r="I8" s="56">
        <v>103</v>
      </c>
      <c r="J8" s="91">
        <v>90</v>
      </c>
      <c r="K8" s="90">
        <v>111</v>
      </c>
      <c r="L8" s="60"/>
      <c r="N8" s="34"/>
      <c r="O8" s="34"/>
      <c r="P8" s="34"/>
      <c r="Q8" s="34"/>
      <c r="R8" s="34"/>
      <c r="S8" s="34"/>
      <c r="T8" s="34"/>
      <c r="U8" s="34"/>
      <c r="V8" s="34"/>
    </row>
    <row r="9" spans="1:25" ht="13.8" x14ac:dyDescent="0.3">
      <c r="A9" s="64" t="s">
        <v>0</v>
      </c>
      <c r="B9" s="71">
        <v>87</v>
      </c>
      <c r="C9" s="16">
        <v>138</v>
      </c>
      <c r="D9" s="16">
        <v>154</v>
      </c>
      <c r="E9" s="16">
        <v>134</v>
      </c>
      <c r="F9" s="72">
        <v>160</v>
      </c>
      <c r="G9" s="66">
        <v>134</v>
      </c>
      <c r="H9" s="17">
        <v>152</v>
      </c>
      <c r="I9" s="56">
        <v>163</v>
      </c>
      <c r="J9" s="92">
        <v>195</v>
      </c>
      <c r="K9" s="90">
        <v>152</v>
      </c>
      <c r="L9" s="60"/>
    </row>
    <row r="10" spans="1:25" ht="13.8" x14ac:dyDescent="0.3">
      <c r="A10" s="64" t="s">
        <v>13</v>
      </c>
      <c r="B10" s="71">
        <v>47</v>
      </c>
      <c r="C10" s="16">
        <v>62</v>
      </c>
      <c r="D10" s="16">
        <v>67</v>
      </c>
      <c r="E10" s="16">
        <v>148</v>
      </c>
      <c r="F10" s="72">
        <v>164</v>
      </c>
      <c r="G10" s="66">
        <v>190</v>
      </c>
      <c r="H10" s="17">
        <v>125</v>
      </c>
      <c r="I10" s="56">
        <v>202</v>
      </c>
      <c r="J10" s="93">
        <v>127</v>
      </c>
      <c r="K10" s="90">
        <v>107</v>
      </c>
      <c r="L10" s="12"/>
      <c r="M10" s="12"/>
    </row>
    <row r="11" spans="1:25" ht="13.8" x14ac:dyDescent="0.3">
      <c r="A11" s="64" t="s">
        <v>1</v>
      </c>
      <c r="B11" s="71">
        <v>2139</v>
      </c>
      <c r="C11" s="16">
        <v>2929</v>
      </c>
      <c r="D11" s="16">
        <v>2437</v>
      </c>
      <c r="E11" s="16">
        <v>1690</v>
      </c>
      <c r="F11" s="72">
        <v>798</v>
      </c>
      <c r="G11" s="66">
        <v>726</v>
      </c>
      <c r="H11" s="17">
        <v>600</v>
      </c>
      <c r="I11" s="56">
        <v>1022</v>
      </c>
      <c r="J11" s="91">
        <v>584</v>
      </c>
      <c r="K11" s="90">
        <v>509</v>
      </c>
      <c r="L11" s="60"/>
      <c r="M11" s="12"/>
    </row>
    <row r="12" spans="1:25" ht="13.8" x14ac:dyDescent="0.3">
      <c r="A12" s="64" t="s">
        <v>2</v>
      </c>
      <c r="B12" s="73">
        <v>87</v>
      </c>
      <c r="C12" s="74">
        <v>37</v>
      </c>
      <c r="D12" s="74">
        <v>17</v>
      </c>
      <c r="E12" s="74">
        <v>58</v>
      </c>
      <c r="F12" s="75">
        <v>44</v>
      </c>
      <c r="G12" s="66">
        <v>54</v>
      </c>
      <c r="H12" s="17">
        <v>49</v>
      </c>
      <c r="I12" s="56">
        <v>54</v>
      </c>
      <c r="J12" s="94">
        <v>17</v>
      </c>
      <c r="K12" s="90">
        <v>26</v>
      </c>
      <c r="L12" s="60"/>
      <c r="M12" s="12"/>
    </row>
    <row r="13" spans="1:25" thickBot="1" x14ac:dyDescent="0.35">
      <c r="A13" s="8" t="s">
        <v>8</v>
      </c>
      <c r="B13" s="67">
        <v>847</v>
      </c>
      <c r="C13" s="67">
        <v>1485</v>
      </c>
      <c r="D13" s="67">
        <v>2361</v>
      </c>
      <c r="E13" s="67">
        <v>2717</v>
      </c>
      <c r="F13" s="67">
        <v>2211</v>
      </c>
      <c r="G13" s="18">
        <v>1359</v>
      </c>
      <c r="H13" s="18">
        <v>881</v>
      </c>
      <c r="I13" s="56">
        <v>1036</v>
      </c>
      <c r="J13" s="94">
        <v>888</v>
      </c>
      <c r="K13" s="90">
        <v>966</v>
      </c>
      <c r="L13" s="60"/>
      <c r="M13" s="12"/>
    </row>
    <row r="14" spans="1:25" ht="13.8" x14ac:dyDescent="0.3">
      <c r="A14" s="8" t="s">
        <v>14</v>
      </c>
      <c r="B14" s="16">
        <v>129</v>
      </c>
      <c r="C14" s="16">
        <v>160</v>
      </c>
      <c r="D14" s="16">
        <v>59</v>
      </c>
      <c r="E14" s="16">
        <v>200</v>
      </c>
      <c r="F14" s="17">
        <v>164</v>
      </c>
      <c r="G14" s="16">
        <v>93</v>
      </c>
      <c r="H14" s="17">
        <v>80</v>
      </c>
      <c r="I14" s="56">
        <v>80</v>
      </c>
      <c r="J14" s="94">
        <v>57</v>
      </c>
      <c r="K14" s="90">
        <v>68</v>
      </c>
      <c r="L14" s="61"/>
      <c r="M14" s="27"/>
      <c r="N14" s="28"/>
      <c r="O14" s="29"/>
      <c r="P14" s="29"/>
      <c r="Q14" s="29"/>
      <c r="R14" s="29"/>
      <c r="S14" s="29"/>
      <c r="T14" s="29"/>
      <c r="U14" s="29"/>
      <c r="V14" s="29"/>
      <c r="W14" s="85"/>
      <c r="X14" s="86"/>
      <c r="Y14" s="86"/>
    </row>
    <row r="15" spans="1:25" ht="13.8" x14ac:dyDescent="0.3">
      <c r="A15" s="8" t="s">
        <v>9</v>
      </c>
      <c r="B15" s="18">
        <v>1786</v>
      </c>
      <c r="C15" s="18">
        <v>4565</v>
      </c>
      <c r="D15" s="18">
        <v>4679</v>
      </c>
      <c r="E15" s="18">
        <v>6364</v>
      </c>
      <c r="F15" s="18">
        <v>5546</v>
      </c>
      <c r="G15" s="18">
        <v>6601</v>
      </c>
      <c r="H15" s="18">
        <v>5555</v>
      </c>
      <c r="I15" s="56">
        <v>5740</v>
      </c>
      <c r="J15" s="94">
        <v>5639</v>
      </c>
      <c r="K15" s="90">
        <v>5186</v>
      </c>
      <c r="L15" s="62"/>
      <c r="M15" s="30"/>
      <c r="N15" s="25"/>
      <c r="O15" s="26"/>
      <c r="P15" s="26"/>
      <c r="Q15" s="26"/>
      <c r="R15" s="26"/>
      <c r="S15" s="26"/>
      <c r="T15" s="26"/>
      <c r="U15" s="26"/>
      <c r="V15" s="26"/>
      <c r="W15" s="87"/>
      <c r="X15" s="86"/>
      <c r="Y15" s="86"/>
    </row>
    <row r="16" spans="1:25" x14ac:dyDescent="0.3">
      <c r="A16" s="8" t="s">
        <v>10</v>
      </c>
      <c r="B16" s="18">
        <v>57883</v>
      </c>
      <c r="C16" s="18">
        <v>53222</v>
      </c>
      <c r="D16" s="18">
        <v>54971</v>
      </c>
      <c r="E16" s="18">
        <v>56126</v>
      </c>
      <c r="F16" s="18">
        <v>56817</v>
      </c>
      <c r="G16" s="18">
        <v>67976</v>
      </c>
      <c r="H16" s="18">
        <v>63609</v>
      </c>
      <c r="I16" s="56">
        <v>68077</v>
      </c>
      <c r="J16" s="94">
        <v>66609</v>
      </c>
      <c r="K16" s="90">
        <v>60609</v>
      </c>
      <c r="L16" s="61"/>
      <c r="M16" s="30"/>
      <c r="N16" s="25"/>
      <c r="O16" s="49"/>
      <c r="P16" s="49" t="s">
        <v>35</v>
      </c>
      <c r="Q16" s="49" t="s">
        <v>15</v>
      </c>
      <c r="R16" s="49" t="s">
        <v>16</v>
      </c>
      <c r="S16" s="49" t="s">
        <v>17</v>
      </c>
      <c r="T16" s="49" t="s">
        <v>18</v>
      </c>
      <c r="U16" s="49" t="s">
        <v>19</v>
      </c>
      <c r="V16" s="49" t="s">
        <v>56</v>
      </c>
      <c r="W16" s="50" t="s">
        <v>62</v>
      </c>
      <c r="X16" s="50" t="s">
        <v>64</v>
      </c>
      <c r="Y16" s="50" t="s">
        <v>66</v>
      </c>
    </row>
    <row r="17" spans="1:25" x14ac:dyDescent="0.3">
      <c r="A17" s="36" t="s">
        <v>60</v>
      </c>
      <c r="B17" s="37"/>
      <c r="C17" s="38"/>
      <c r="D17" s="39">
        <v>108</v>
      </c>
      <c r="E17" s="39">
        <v>433</v>
      </c>
      <c r="F17" s="40">
        <v>348</v>
      </c>
      <c r="G17" s="39">
        <v>270</v>
      </c>
      <c r="H17" s="40">
        <v>234</v>
      </c>
      <c r="I17" s="56">
        <v>250</v>
      </c>
      <c r="J17" s="95">
        <v>211</v>
      </c>
      <c r="K17" s="90">
        <v>202</v>
      </c>
      <c r="L17" s="63"/>
      <c r="M17" s="30"/>
      <c r="N17" s="25"/>
      <c r="O17" s="49" t="s">
        <v>55</v>
      </c>
      <c r="P17" s="51">
        <f>IF(B23=0,"",B31/B23)</f>
        <v>0.26530612244897961</v>
      </c>
      <c r="Q17" s="51">
        <f t="shared" ref="Q17:T17" si="0">IF(C23=0,"",C31/C23)</f>
        <v>0.1276595744680851</v>
      </c>
      <c r="R17" s="51">
        <f t="shared" si="0"/>
        <v>0.1111111111111111</v>
      </c>
      <c r="S17" s="51">
        <f t="shared" si="0"/>
        <v>0.11904761904761904</v>
      </c>
      <c r="T17" s="51">
        <f t="shared" si="0"/>
        <v>0.125</v>
      </c>
      <c r="U17" s="51">
        <f>IF(G23=0,"",G31/G23)</f>
        <v>6.25E-2</v>
      </c>
      <c r="V17" s="51">
        <f>IF(H23=0,"",H31/H23)</f>
        <v>8.3333333333333329E-2</v>
      </c>
      <c r="W17" s="52">
        <f>IF(I23=0,"",I31/I23)</f>
        <v>3.9215686274509803E-2</v>
      </c>
      <c r="X17" s="52">
        <f>IF(J23=0,"",J31/J23)</f>
        <v>4.4444444444444446E-2</v>
      </c>
      <c r="Y17" s="52">
        <f>IF(K23=0,"",K31/K23)</f>
        <v>0.10810810810810811</v>
      </c>
    </row>
    <row r="18" spans="1:25" ht="15" customHeight="1" x14ac:dyDescent="0.3">
      <c r="A18" s="36" t="s">
        <v>61</v>
      </c>
      <c r="B18" s="41"/>
      <c r="C18" s="42"/>
      <c r="D18" s="43">
        <v>14.29</v>
      </c>
      <c r="E18" s="43">
        <v>39.31</v>
      </c>
      <c r="F18" s="44">
        <v>45.09</v>
      </c>
      <c r="G18" s="43">
        <v>55.14</v>
      </c>
      <c r="H18" s="44">
        <v>64.89</v>
      </c>
      <c r="I18" s="57">
        <v>69.66</v>
      </c>
      <c r="J18" s="96">
        <v>63.46</v>
      </c>
      <c r="K18" s="97">
        <v>54.95</v>
      </c>
      <c r="L18" s="63"/>
      <c r="M18" s="30"/>
      <c r="N18" s="25"/>
      <c r="O18" s="26"/>
      <c r="P18" s="26"/>
      <c r="Q18" s="26"/>
      <c r="R18" s="26"/>
      <c r="S18" s="26"/>
      <c r="T18" s="26"/>
      <c r="U18" s="26"/>
      <c r="V18" s="26"/>
      <c r="W18" s="87"/>
      <c r="X18" s="86"/>
      <c r="Y18" s="86"/>
    </row>
    <row r="19" spans="1:25" thickBot="1" x14ac:dyDescent="0.35">
      <c r="A19" s="9"/>
      <c r="B19" s="2"/>
      <c r="C19" s="2"/>
      <c r="D19" s="2"/>
      <c r="E19" s="2"/>
      <c r="F19" s="2"/>
      <c r="G19" s="2"/>
      <c r="H19" s="2"/>
      <c r="I19" s="2"/>
      <c r="J19" s="2"/>
      <c r="K19" s="11"/>
      <c r="L19" s="12"/>
      <c r="M19" s="31"/>
      <c r="N19" s="32"/>
      <c r="O19" s="33"/>
      <c r="P19" s="33"/>
      <c r="Q19" s="33"/>
      <c r="R19" s="33"/>
      <c r="S19" s="33"/>
      <c r="T19" s="33"/>
      <c r="U19" s="33"/>
      <c r="V19" s="33"/>
      <c r="W19" s="88"/>
      <c r="X19" s="86"/>
      <c r="Y19" s="86"/>
    </row>
    <row r="20" spans="1:25" ht="13.8" x14ac:dyDescent="0.3">
      <c r="A20" s="3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12"/>
      <c r="M20" s="12"/>
    </row>
    <row r="21" spans="1:25" ht="13.8" x14ac:dyDescent="0.3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12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5" ht="26.4" x14ac:dyDescent="0.3">
      <c r="A22" s="6"/>
      <c r="B22" s="7" t="s">
        <v>35</v>
      </c>
      <c r="C22" s="7" t="s">
        <v>15</v>
      </c>
      <c r="D22" s="7" t="s">
        <v>16</v>
      </c>
      <c r="E22" s="7" t="s">
        <v>17</v>
      </c>
      <c r="F22" s="7" t="s">
        <v>18</v>
      </c>
      <c r="G22" s="7" t="s">
        <v>19</v>
      </c>
      <c r="H22" s="7" t="s">
        <v>56</v>
      </c>
      <c r="I22" s="54" t="s">
        <v>62</v>
      </c>
      <c r="J22" s="82" t="s">
        <v>64</v>
      </c>
      <c r="K22" s="82" t="s">
        <v>66</v>
      </c>
      <c r="L22" s="12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5" ht="13.8" x14ac:dyDescent="0.3">
      <c r="A23" s="8" t="s">
        <v>3</v>
      </c>
      <c r="B23" s="18">
        <v>49</v>
      </c>
      <c r="C23" s="18">
        <v>47</v>
      </c>
      <c r="D23" s="18">
        <v>45</v>
      </c>
      <c r="E23" s="18">
        <v>42</v>
      </c>
      <c r="F23" s="18">
        <v>48</v>
      </c>
      <c r="G23" s="18">
        <v>48</v>
      </c>
      <c r="H23" s="18">
        <v>48</v>
      </c>
      <c r="I23" s="56">
        <v>51</v>
      </c>
      <c r="J23" s="90">
        <v>45</v>
      </c>
      <c r="K23" s="90">
        <v>37</v>
      </c>
      <c r="L23" s="12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5" ht="13.8" x14ac:dyDescent="0.3">
      <c r="A24" s="10" t="s">
        <v>21</v>
      </c>
      <c r="B24" s="18">
        <v>2</v>
      </c>
      <c r="C24" s="18">
        <v>1</v>
      </c>
      <c r="D24" s="18">
        <v>0</v>
      </c>
      <c r="E24" s="18">
        <v>1</v>
      </c>
      <c r="F24" s="18">
        <v>3</v>
      </c>
      <c r="G24" s="18">
        <v>6</v>
      </c>
      <c r="H24" s="18">
        <v>1</v>
      </c>
      <c r="I24" s="56">
        <v>1</v>
      </c>
      <c r="J24" s="90">
        <v>1</v>
      </c>
      <c r="K24" s="90">
        <v>0</v>
      </c>
      <c r="L24" s="12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5" ht="13.8" x14ac:dyDescent="0.3">
      <c r="A25" s="10" t="s">
        <v>22</v>
      </c>
      <c r="B25" s="18">
        <v>19</v>
      </c>
      <c r="C25" s="18">
        <v>13</v>
      </c>
      <c r="D25" s="18">
        <v>15</v>
      </c>
      <c r="E25" s="18">
        <v>14</v>
      </c>
      <c r="F25" s="18">
        <v>14</v>
      </c>
      <c r="G25" s="18">
        <v>14</v>
      </c>
      <c r="H25" s="18">
        <v>19</v>
      </c>
      <c r="I25" s="56">
        <v>21</v>
      </c>
      <c r="J25" s="90">
        <v>22</v>
      </c>
      <c r="K25" s="90">
        <v>13</v>
      </c>
      <c r="L25" s="12"/>
      <c r="M25" s="100"/>
      <c r="N25" s="100"/>
      <c r="O25" s="100"/>
      <c r="P25" s="100"/>
      <c r="Q25" s="100"/>
      <c r="R25" s="100"/>
      <c r="S25" s="100"/>
      <c r="T25" s="100"/>
      <c r="U25" s="100"/>
      <c r="V25" s="100"/>
    </row>
    <row r="26" spans="1:25" ht="13.8" x14ac:dyDescent="0.3">
      <c r="A26" s="10" t="s">
        <v>23</v>
      </c>
      <c r="B26" s="18">
        <v>28</v>
      </c>
      <c r="C26" s="18">
        <v>33</v>
      </c>
      <c r="D26" s="18">
        <v>30</v>
      </c>
      <c r="E26" s="18">
        <v>27</v>
      </c>
      <c r="F26" s="18">
        <v>31</v>
      </c>
      <c r="G26" s="18">
        <v>28</v>
      </c>
      <c r="H26" s="18">
        <v>28</v>
      </c>
      <c r="I26" s="56">
        <v>29</v>
      </c>
      <c r="J26" s="90">
        <v>22</v>
      </c>
      <c r="K26" s="90">
        <v>24</v>
      </c>
      <c r="L26" s="12"/>
      <c r="M26" s="100"/>
      <c r="N26" s="100"/>
      <c r="O26" s="100"/>
      <c r="P26" s="100"/>
      <c r="Q26" s="100"/>
      <c r="R26" s="100"/>
      <c r="S26" s="100"/>
      <c r="T26" s="100"/>
      <c r="U26" s="100"/>
      <c r="V26" s="100"/>
    </row>
    <row r="27" spans="1:25" ht="12.75" customHeight="1" x14ac:dyDescent="0.3">
      <c r="A27" s="8" t="s">
        <v>4</v>
      </c>
      <c r="B27" s="18">
        <v>65</v>
      </c>
      <c r="C27" s="18">
        <v>64</v>
      </c>
      <c r="D27" s="18">
        <v>59</v>
      </c>
      <c r="E27" s="18">
        <v>61</v>
      </c>
      <c r="F27" s="18">
        <v>69</v>
      </c>
      <c r="G27" s="18">
        <v>59</v>
      </c>
      <c r="H27" s="18">
        <v>75</v>
      </c>
      <c r="I27" s="56">
        <v>65</v>
      </c>
      <c r="J27" s="90">
        <v>63</v>
      </c>
      <c r="K27" s="90">
        <v>48</v>
      </c>
      <c r="L27" s="12"/>
      <c r="M27" s="101" t="s">
        <v>49</v>
      </c>
      <c r="N27" s="101"/>
      <c r="O27" s="101"/>
      <c r="P27" s="101"/>
      <c r="Q27" s="101"/>
      <c r="R27" s="101"/>
      <c r="S27" s="101"/>
      <c r="T27" s="101"/>
      <c r="U27" s="101"/>
      <c r="V27" s="101"/>
      <c r="W27" s="101"/>
    </row>
    <row r="28" spans="1:25" ht="12.75" customHeight="1" x14ac:dyDescent="0.3">
      <c r="A28" s="10" t="s">
        <v>24</v>
      </c>
      <c r="B28" s="18">
        <v>3</v>
      </c>
      <c r="C28" s="18">
        <v>1</v>
      </c>
      <c r="D28" s="18">
        <v>0</v>
      </c>
      <c r="E28" s="18">
        <v>1</v>
      </c>
      <c r="F28" s="18">
        <v>3</v>
      </c>
      <c r="G28" s="18">
        <v>6</v>
      </c>
      <c r="H28" s="18">
        <v>1</v>
      </c>
      <c r="I28" s="56">
        <v>1</v>
      </c>
      <c r="J28" s="90">
        <v>1</v>
      </c>
      <c r="K28" s="90">
        <v>0</v>
      </c>
      <c r="L28" s="12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5" ht="15.75" customHeight="1" x14ac:dyDescent="0.3">
      <c r="A29" s="10" t="s">
        <v>25</v>
      </c>
      <c r="B29" s="18">
        <v>20</v>
      </c>
      <c r="C29" s="18">
        <v>13</v>
      </c>
      <c r="D29" s="18">
        <v>16</v>
      </c>
      <c r="E29" s="18">
        <v>16</v>
      </c>
      <c r="F29" s="18">
        <v>15</v>
      </c>
      <c r="G29" s="18">
        <v>14</v>
      </c>
      <c r="H29" s="18">
        <v>20</v>
      </c>
      <c r="I29" s="56">
        <v>23</v>
      </c>
      <c r="J29" s="90">
        <v>22</v>
      </c>
      <c r="K29" s="90">
        <v>14</v>
      </c>
      <c r="L29" s="12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25" ht="13.8" x14ac:dyDescent="0.3">
      <c r="A30" s="10" t="s">
        <v>26</v>
      </c>
      <c r="B30" s="18">
        <v>42</v>
      </c>
      <c r="C30" s="18">
        <v>50</v>
      </c>
      <c r="D30" s="18">
        <v>43</v>
      </c>
      <c r="E30" s="18">
        <v>44</v>
      </c>
      <c r="F30" s="18">
        <v>51</v>
      </c>
      <c r="G30" s="18">
        <v>39</v>
      </c>
      <c r="H30" s="18">
        <v>54</v>
      </c>
      <c r="I30" s="56">
        <v>41</v>
      </c>
      <c r="J30" s="90">
        <v>40</v>
      </c>
      <c r="K30" s="90">
        <v>34</v>
      </c>
      <c r="L30" s="12"/>
    </row>
    <row r="31" spans="1:25" ht="13.8" x14ac:dyDescent="0.3">
      <c r="A31" s="8" t="s">
        <v>5</v>
      </c>
      <c r="B31" s="18">
        <v>13</v>
      </c>
      <c r="C31" s="18">
        <v>6</v>
      </c>
      <c r="D31" s="18">
        <v>5</v>
      </c>
      <c r="E31" s="18">
        <v>5</v>
      </c>
      <c r="F31" s="18">
        <v>6</v>
      </c>
      <c r="G31" s="18">
        <v>3</v>
      </c>
      <c r="H31" s="18">
        <v>4</v>
      </c>
      <c r="I31" s="56">
        <v>2</v>
      </c>
      <c r="J31" s="90">
        <v>2</v>
      </c>
      <c r="K31" s="90">
        <v>4</v>
      </c>
      <c r="L31" s="12"/>
    </row>
    <row r="32" spans="1:25" ht="13.8" x14ac:dyDescent="0.3">
      <c r="A32" s="9"/>
      <c r="B32" s="2"/>
      <c r="C32" s="2"/>
      <c r="D32" s="2"/>
      <c r="E32" s="2"/>
      <c r="F32" s="2"/>
      <c r="G32" s="2"/>
      <c r="H32" s="2"/>
      <c r="I32" s="2"/>
      <c r="J32" s="2"/>
      <c r="K32" s="2"/>
      <c r="L32" s="12"/>
    </row>
    <row r="33" spans="1:13" ht="13.8" x14ac:dyDescent="0.3">
      <c r="A33" s="9"/>
      <c r="B33" s="2"/>
      <c r="C33" s="2"/>
      <c r="D33" s="2"/>
      <c r="E33" s="2"/>
      <c r="F33" s="2"/>
      <c r="G33" s="2"/>
      <c r="H33" s="2"/>
      <c r="I33" s="2"/>
      <c r="J33" s="2"/>
      <c r="K33" s="2"/>
      <c r="L33" s="12"/>
      <c r="M33" s="12"/>
    </row>
    <row r="34" spans="1:13" ht="13.8" x14ac:dyDescent="0.3">
      <c r="A34" s="99" t="s">
        <v>12</v>
      </c>
      <c r="B34" s="99"/>
      <c r="C34" s="99"/>
      <c r="D34" s="99"/>
      <c r="E34" s="99"/>
      <c r="F34" s="99"/>
      <c r="G34" s="99"/>
      <c r="H34" s="99"/>
      <c r="I34" s="99"/>
      <c r="J34" s="99"/>
      <c r="K34" s="53"/>
      <c r="L34" s="12"/>
      <c r="M34" s="12"/>
    </row>
    <row r="35" spans="1:13" ht="13.8" x14ac:dyDescent="0.3">
      <c r="A35" s="9"/>
      <c r="B35" s="11"/>
      <c r="C35" s="11"/>
      <c r="D35" s="2"/>
      <c r="E35" s="2"/>
      <c r="F35" s="2"/>
      <c r="G35" s="2"/>
      <c r="H35" s="2"/>
      <c r="I35" s="2"/>
      <c r="J35" s="2"/>
      <c r="K35" s="2"/>
      <c r="L35" s="12"/>
      <c r="M35" s="12"/>
    </row>
    <row r="36" spans="1:13" ht="26.4" x14ac:dyDescent="0.3">
      <c r="A36" s="6"/>
      <c r="B36" s="7" t="s">
        <v>35</v>
      </c>
      <c r="C36" s="7" t="s">
        <v>15</v>
      </c>
      <c r="D36" s="7" t="s">
        <v>16</v>
      </c>
      <c r="E36" s="7" t="s">
        <v>17</v>
      </c>
      <c r="F36" s="7" t="s">
        <v>18</v>
      </c>
      <c r="G36" s="7" t="s">
        <v>19</v>
      </c>
      <c r="H36" s="7" t="s">
        <v>56</v>
      </c>
      <c r="I36" s="54" t="s">
        <v>62</v>
      </c>
      <c r="J36" s="82" t="s">
        <v>64</v>
      </c>
      <c r="K36" s="82" t="s">
        <v>66</v>
      </c>
      <c r="L36" s="12"/>
      <c r="M36" s="12"/>
    </row>
    <row r="37" spans="1:13" ht="26.4" x14ac:dyDescent="0.3">
      <c r="A37" s="14" t="s">
        <v>50</v>
      </c>
      <c r="B37" s="18"/>
      <c r="C37" s="18"/>
      <c r="D37" s="18"/>
      <c r="E37" s="18"/>
      <c r="F37" s="18"/>
      <c r="G37" s="18"/>
      <c r="H37" s="18"/>
      <c r="I37" s="56"/>
      <c r="J37" s="55"/>
      <c r="K37" s="55"/>
      <c r="L37" s="12"/>
      <c r="M37" s="12"/>
    </row>
    <row r="38" spans="1:13" ht="13.8" x14ac:dyDescent="0.3">
      <c r="A38" s="15" t="s">
        <v>27</v>
      </c>
      <c r="B38" s="18"/>
      <c r="C38" s="18"/>
      <c r="D38" s="18"/>
      <c r="E38" s="18"/>
      <c r="F38" s="18"/>
      <c r="G38" s="18"/>
      <c r="H38" s="18"/>
      <c r="I38" s="56"/>
      <c r="J38" s="55"/>
      <c r="K38" s="55"/>
      <c r="L38" s="12"/>
      <c r="M38" s="12"/>
    </row>
    <row r="39" spans="1:13" ht="13.8" x14ac:dyDescent="0.3">
      <c r="A39" s="15" t="s">
        <v>28</v>
      </c>
      <c r="B39" s="18"/>
      <c r="C39" s="18"/>
      <c r="D39" s="18"/>
      <c r="E39" s="18"/>
      <c r="F39" s="18"/>
      <c r="G39" s="18"/>
      <c r="H39" s="18"/>
      <c r="I39" s="56"/>
      <c r="J39" s="55"/>
      <c r="K39" s="55"/>
      <c r="L39" s="12"/>
      <c r="M39" s="12"/>
    </row>
    <row r="40" spans="1:13" ht="13.8" x14ac:dyDescent="0.3">
      <c r="A40" s="15" t="s">
        <v>29</v>
      </c>
      <c r="B40" s="18"/>
      <c r="C40" s="18"/>
      <c r="D40" s="18"/>
      <c r="E40" s="18"/>
      <c r="F40" s="18"/>
      <c r="G40" s="18"/>
      <c r="H40" s="18"/>
      <c r="I40" s="56"/>
      <c r="J40" s="55"/>
      <c r="K40" s="55"/>
      <c r="L40" s="12"/>
      <c r="M40" s="12"/>
    </row>
    <row r="41" spans="1:13" ht="13.8" x14ac:dyDescent="0.3">
      <c r="A41" s="15" t="s">
        <v>30</v>
      </c>
      <c r="B41" s="19"/>
      <c r="C41" s="19"/>
      <c r="D41" s="19"/>
      <c r="E41" s="19"/>
      <c r="F41" s="19"/>
      <c r="G41" s="18"/>
      <c r="H41" s="18"/>
      <c r="I41" s="56"/>
      <c r="J41" s="55"/>
      <c r="K41" s="55"/>
      <c r="L41" s="12"/>
      <c r="M41" s="12"/>
    </row>
    <row r="42" spans="1:13" ht="26.4" x14ac:dyDescent="0.3">
      <c r="A42" s="15" t="s">
        <v>31</v>
      </c>
      <c r="B42" s="19"/>
      <c r="C42" s="19"/>
      <c r="D42" s="19"/>
      <c r="E42" s="19"/>
      <c r="F42" s="19"/>
      <c r="G42" s="18"/>
      <c r="H42" s="18"/>
      <c r="I42" s="56"/>
      <c r="J42" s="55"/>
      <c r="K42" s="55"/>
      <c r="L42" s="12"/>
      <c r="M42" s="12"/>
    </row>
    <row r="43" spans="1:13" ht="26.4" x14ac:dyDescent="0.3">
      <c r="A43" s="15" t="s">
        <v>32</v>
      </c>
      <c r="B43" s="19"/>
      <c r="C43" s="19"/>
      <c r="D43" s="19"/>
      <c r="E43" s="19"/>
      <c r="F43" s="19"/>
      <c r="G43" s="18"/>
      <c r="H43" s="18"/>
      <c r="I43" s="56"/>
      <c r="J43" s="55"/>
      <c r="K43" s="55"/>
      <c r="L43" s="12"/>
      <c r="M43" s="12"/>
    </row>
    <row r="44" spans="1:13" ht="26.4" x14ac:dyDescent="0.3">
      <c r="A44" s="15" t="s">
        <v>33</v>
      </c>
      <c r="B44" s="19"/>
      <c r="C44" s="19"/>
      <c r="D44" s="19"/>
      <c r="E44" s="19"/>
      <c r="F44" s="19"/>
      <c r="G44" s="18"/>
      <c r="H44" s="18"/>
      <c r="I44" s="56"/>
      <c r="J44" s="55"/>
      <c r="K44" s="55"/>
      <c r="L44" s="12"/>
      <c r="M44" s="12"/>
    </row>
    <row r="45" spans="1:13" ht="13.8" x14ac:dyDescent="0.3">
      <c r="A45" s="14" t="s">
        <v>6</v>
      </c>
      <c r="B45" s="18"/>
      <c r="C45" s="18"/>
      <c r="D45" s="18"/>
      <c r="E45" s="18"/>
      <c r="F45" s="18"/>
      <c r="G45" s="18"/>
      <c r="H45" s="18"/>
      <c r="I45" s="56"/>
      <c r="J45" s="55"/>
      <c r="K45" s="55"/>
      <c r="L45" s="12"/>
      <c r="M45" s="12"/>
    </row>
    <row r="46" spans="1:13" ht="13.8" x14ac:dyDescent="0.3">
      <c r="A46" s="45" t="s">
        <v>7</v>
      </c>
      <c r="B46" s="46"/>
      <c r="C46" s="46"/>
      <c r="D46" s="46"/>
      <c r="E46" s="46"/>
      <c r="F46" s="46"/>
      <c r="G46" s="46"/>
      <c r="H46" s="46"/>
      <c r="I46" s="83"/>
      <c r="J46" s="55"/>
      <c r="K46" s="55"/>
      <c r="L46" s="12"/>
      <c r="M46" s="12"/>
    </row>
    <row r="47" spans="1:13" ht="13.8" x14ac:dyDescent="0.3">
      <c r="A47" s="47" t="s">
        <v>63</v>
      </c>
      <c r="B47" s="48">
        <f>B41+B42+B43+B44</f>
        <v>0</v>
      </c>
      <c r="C47" s="48">
        <f t="shared" ref="C47:I47" si="1">C41+C42+C43+C44</f>
        <v>0</v>
      </c>
      <c r="D47" s="48">
        <f t="shared" si="1"/>
        <v>0</v>
      </c>
      <c r="E47" s="48">
        <f t="shared" si="1"/>
        <v>0</v>
      </c>
      <c r="F47" s="48">
        <f t="shared" si="1"/>
        <v>0</v>
      </c>
      <c r="G47" s="48">
        <f t="shared" si="1"/>
        <v>0</v>
      </c>
      <c r="H47" s="48">
        <f t="shared" si="1"/>
        <v>0</v>
      </c>
      <c r="I47" s="84">
        <f t="shared" si="1"/>
        <v>0</v>
      </c>
      <c r="J47" s="48"/>
      <c r="K47" s="48"/>
      <c r="L47" s="12"/>
      <c r="M47" s="12"/>
    </row>
    <row r="48" spans="1:13" ht="13.8" x14ac:dyDescent="0.3">
      <c r="A48" s="12"/>
      <c r="B48" s="2"/>
      <c r="C48" s="2"/>
      <c r="D48" s="2"/>
      <c r="E48" s="2"/>
      <c r="F48" s="2"/>
      <c r="G48" s="2"/>
      <c r="H48" s="2"/>
      <c r="I48" s="2"/>
      <c r="J48" s="2"/>
      <c r="K48" s="2"/>
      <c r="L48" s="12"/>
      <c r="M48" s="12"/>
    </row>
    <row r="49" spans="12:14" x14ac:dyDescent="0.3">
      <c r="L49" s="12"/>
      <c r="M49" s="12"/>
    </row>
    <row r="50" spans="12:14" x14ac:dyDescent="0.3">
      <c r="L50" s="12"/>
      <c r="M50" s="12"/>
    </row>
    <row r="51" spans="12:14" x14ac:dyDescent="0.3">
      <c r="L51" s="12"/>
      <c r="M51" s="12"/>
      <c r="N51" s="12"/>
    </row>
    <row r="52" spans="12:14" x14ac:dyDescent="0.3">
      <c r="L52" s="12"/>
      <c r="M52" s="12"/>
    </row>
    <row r="53" spans="12:14" x14ac:dyDescent="0.3">
      <c r="L53" s="12"/>
      <c r="M53" s="12"/>
    </row>
    <row r="54" spans="12:14" x14ac:dyDescent="0.3">
      <c r="L54" s="12"/>
      <c r="M54" s="12"/>
    </row>
    <row r="55" spans="12:14" x14ac:dyDescent="0.3">
      <c r="L55" s="12"/>
      <c r="M55" s="12"/>
    </row>
    <row r="56" spans="12:14" x14ac:dyDescent="0.3">
      <c r="L56" s="12"/>
      <c r="M56" s="12"/>
    </row>
    <row r="57" spans="12:14" x14ac:dyDescent="0.3">
      <c r="M57" s="12"/>
    </row>
    <row r="58" spans="12:14" x14ac:dyDescent="0.3">
      <c r="M58" s="12"/>
    </row>
    <row r="59" spans="12:14" x14ac:dyDescent="0.3">
      <c r="M59" s="12"/>
    </row>
  </sheetData>
  <mergeCells count="6">
    <mergeCell ref="B1:U4"/>
    <mergeCell ref="A34:J34"/>
    <mergeCell ref="M21:V26"/>
    <mergeCell ref="M27:W29"/>
    <mergeCell ref="M5:W6"/>
    <mergeCell ref="M7:W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01"/>
  <sheetViews>
    <sheetView tabSelected="1" view="pageLayout" topLeftCell="A55" zoomScaleNormal="100" zoomScaleSheetLayoutView="100" workbookViewId="0">
      <selection activeCell="I60" sqref="I60:P60"/>
    </sheetView>
  </sheetViews>
  <sheetFormatPr defaultRowHeight="14.4" x14ac:dyDescent="0.3"/>
  <sheetData>
    <row r="1" spans="1:48" x14ac:dyDescent="0.3">
      <c r="A1" s="103" t="s">
        <v>51</v>
      </c>
      <c r="B1" s="103"/>
      <c r="C1" s="103"/>
      <c r="D1" s="103"/>
      <c r="E1" s="103"/>
      <c r="F1" s="103"/>
      <c r="G1" s="103"/>
      <c r="H1" s="103"/>
      <c r="I1" s="103" t="s">
        <v>0</v>
      </c>
      <c r="J1" s="103"/>
      <c r="K1" s="103"/>
      <c r="L1" s="103"/>
      <c r="M1" s="103"/>
      <c r="N1" s="103"/>
      <c r="O1" s="103"/>
      <c r="P1" s="103"/>
      <c r="Q1" s="103" t="s">
        <v>3</v>
      </c>
      <c r="R1" s="103"/>
      <c r="S1" s="103"/>
      <c r="T1" s="103"/>
      <c r="U1" s="103"/>
      <c r="V1" s="103"/>
      <c r="W1" s="103"/>
      <c r="X1" s="103"/>
      <c r="Y1" s="103" t="s">
        <v>37</v>
      </c>
      <c r="Z1" s="103"/>
      <c r="AA1" s="103"/>
      <c r="AB1" s="103"/>
      <c r="AC1" s="103"/>
      <c r="AD1" s="103"/>
      <c r="AE1" s="103"/>
      <c r="AF1" s="103"/>
      <c r="AG1" s="103" t="s">
        <v>50</v>
      </c>
      <c r="AH1" s="103"/>
      <c r="AI1" s="103"/>
      <c r="AJ1" s="103"/>
      <c r="AK1" s="103"/>
      <c r="AL1" s="103"/>
      <c r="AM1" s="103"/>
      <c r="AN1" s="103"/>
      <c r="AO1" s="103" t="s">
        <v>45</v>
      </c>
      <c r="AP1" s="103"/>
      <c r="AQ1" s="103"/>
      <c r="AR1" s="103"/>
      <c r="AS1" s="103"/>
      <c r="AT1" s="103"/>
      <c r="AU1" s="103"/>
      <c r="AV1" s="103"/>
    </row>
    <row r="2" spans="1:48" x14ac:dyDescent="0.3">
      <c r="A2" s="103" t="str">
        <f>adat!$A$1</f>
        <v>2010-2019. évek statisztikai kimutatása</v>
      </c>
      <c r="B2" s="103"/>
      <c r="C2" s="103"/>
      <c r="D2" s="103"/>
      <c r="E2" s="103"/>
      <c r="F2" s="103"/>
      <c r="G2" s="103"/>
      <c r="H2" s="103"/>
      <c r="I2" s="103" t="str">
        <f>adat!$A$1</f>
        <v>2010-2019. évek statisztikai kimutatása</v>
      </c>
      <c r="J2" s="103"/>
      <c r="K2" s="103"/>
      <c r="L2" s="103"/>
      <c r="M2" s="103"/>
      <c r="N2" s="103"/>
      <c r="O2" s="103"/>
      <c r="P2" s="103"/>
      <c r="Q2" s="103" t="str">
        <f>adat!$A$1</f>
        <v>2010-2019. évek statisztikai kimutatása</v>
      </c>
      <c r="R2" s="103"/>
      <c r="S2" s="103"/>
      <c r="T2" s="103"/>
      <c r="U2" s="103"/>
      <c r="V2" s="103"/>
      <c r="W2" s="103"/>
      <c r="X2" s="103"/>
      <c r="Y2" s="103" t="str">
        <f>adat!$A$1</f>
        <v>2010-2019. évek statisztikai kimutatása</v>
      </c>
      <c r="Z2" s="103"/>
      <c r="AA2" s="103"/>
      <c r="AB2" s="103"/>
      <c r="AC2" s="103"/>
      <c r="AD2" s="103"/>
      <c r="AE2" s="103"/>
      <c r="AF2" s="103"/>
      <c r="AG2" s="103" t="str">
        <f>adat!$A$1</f>
        <v>2010-2019. évek statisztikai kimutatása</v>
      </c>
      <c r="AH2" s="103"/>
      <c r="AI2" s="103"/>
      <c r="AJ2" s="103"/>
      <c r="AK2" s="103"/>
      <c r="AL2" s="103"/>
      <c r="AM2" s="103"/>
      <c r="AN2" s="103"/>
      <c r="AO2" s="103" t="str">
        <f>adat!$A$1</f>
        <v>2010-2019. évek statisztikai kimutatása</v>
      </c>
      <c r="AP2" s="103"/>
      <c r="AQ2" s="103"/>
      <c r="AR2" s="103"/>
      <c r="AS2" s="103"/>
      <c r="AT2" s="103"/>
      <c r="AU2" s="103"/>
      <c r="AV2" s="103"/>
    </row>
    <row r="3" spans="1:48" x14ac:dyDescent="0.3">
      <c r="A3" s="103" t="str">
        <f>adat!$A$2</f>
        <v>Dombóvári Rendőrkapitányság</v>
      </c>
      <c r="B3" s="103"/>
      <c r="C3" s="103"/>
      <c r="D3" s="103"/>
      <c r="E3" s="103"/>
      <c r="F3" s="103"/>
      <c r="G3" s="103"/>
      <c r="H3" s="103"/>
      <c r="I3" s="103" t="str">
        <f>adat!$A$2</f>
        <v>Dombóvári Rendőrkapitányság</v>
      </c>
      <c r="J3" s="103"/>
      <c r="K3" s="103"/>
      <c r="L3" s="103"/>
      <c r="M3" s="103"/>
      <c r="N3" s="103"/>
      <c r="O3" s="103"/>
      <c r="P3" s="103"/>
      <c r="Q3" s="103" t="str">
        <f>adat!$A$2</f>
        <v>Dombóvári Rendőrkapitányság</v>
      </c>
      <c r="R3" s="103"/>
      <c r="S3" s="103"/>
      <c r="T3" s="103"/>
      <c r="U3" s="103"/>
      <c r="V3" s="103"/>
      <c r="W3" s="103"/>
      <c r="X3" s="103"/>
      <c r="Y3" s="103" t="str">
        <f>adat!$A$2</f>
        <v>Dombóvári Rendőrkapitányság</v>
      </c>
      <c r="Z3" s="103"/>
      <c r="AA3" s="103"/>
      <c r="AB3" s="103"/>
      <c r="AC3" s="103"/>
      <c r="AD3" s="103"/>
      <c r="AE3" s="103"/>
      <c r="AF3" s="103"/>
      <c r="AG3" s="103" t="str">
        <f>adat!$A$2</f>
        <v>Dombóvári Rendőrkapitányság</v>
      </c>
      <c r="AH3" s="103"/>
      <c r="AI3" s="103"/>
      <c r="AJ3" s="103"/>
      <c r="AK3" s="103"/>
      <c r="AL3" s="103"/>
      <c r="AM3" s="103"/>
      <c r="AN3" s="103"/>
      <c r="AO3" s="103" t="str">
        <f>adat!$A$2</f>
        <v>Dombóvári Rendőrkapitányság</v>
      </c>
      <c r="AP3" s="103"/>
      <c r="AQ3" s="103"/>
      <c r="AR3" s="103"/>
      <c r="AS3" s="103"/>
      <c r="AT3" s="103"/>
      <c r="AU3" s="103"/>
      <c r="AV3" s="103"/>
    </row>
    <row r="21" spans="1:48" x14ac:dyDescent="0.3">
      <c r="A21" s="103" t="s">
        <v>52</v>
      </c>
      <c r="B21" s="103"/>
      <c r="C21" s="103"/>
      <c r="D21" s="103"/>
      <c r="E21" s="103"/>
      <c r="F21" s="103"/>
      <c r="G21" s="103"/>
      <c r="H21" s="103"/>
      <c r="I21" s="103" t="s">
        <v>13</v>
      </c>
      <c r="J21" s="103"/>
      <c r="K21" s="103"/>
      <c r="L21" s="103"/>
      <c r="M21" s="103"/>
      <c r="N21" s="103"/>
      <c r="O21" s="103"/>
      <c r="P21" s="103"/>
      <c r="Q21" s="103" t="s">
        <v>38</v>
      </c>
      <c r="R21" s="103"/>
      <c r="S21" s="103"/>
      <c r="T21" s="103"/>
      <c r="U21" s="103"/>
      <c r="V21" s="103"/>
      <c r="W21" s="103"/>
      <c r="X21" s="103"/>
      <c r="Y21" s="103" t="s">
        <v>39</v>
      </c>
      <c r="Z21" s="103"/>
      <c r="AA21" s="103"/>
      <c r="AB21" s="103"/>
      <c r="AC21" s="103"/>
      <c r="AD21" s="103"/>
      <c r="AE21" s="103"/>
      <c r="AF21" s="103"/>
      <c r="AG21" s="103" t="s">
        <v>46</v>
      </c>
      <c r="AH21" s="103"/>
      <c r="AI21" s="103"/>
      <c r="AJ21" s="103"/>
      <c r="AK21" s="103"/>
      <c r="AL21" s="103"/>
      <c r="AM21" s="103"/>
      <c r="AN21" s="103"/>
      <c r="AO21" s="103" t="s">
        <v>47</v>
      </c>
      <c r="AP21" s="103"/>
      <c r="AQ21" s="103"/>
      <c r="AR21" s="103"/>
      <c r="AS21" s="103"/>
      <c r="AT21" s="103"/>
      <c r="AU21" s="103"/>
      <c r="AV21" s="103"/>
    </row>
    <row r="22" spans="1:48" x14ac:dyDescent="0.3">
      <c r="A22" s="103" t="str">
        <f>adat!$A$1</f>
        <v>2010-2019. évek statisztikai kimutatása</v>
      </c>
      <c r="B22" s="103"/>
      <c r="C22" s="103"/>
      <c r="D22" s="103"/>
      <c r="E22" s="103"/>
      <c r="F22" s="103"/>
      <c r="G22" s="103"/>
      <c r="H22" s="103"/>
      <c r="I22" s="103" t="str">
        <f>adat!$A$1</f>
        <v>2010-2019. évek statisztikai kimutatása</v>
      </c>
      <c r="J22" s="103"/>
      <c r="K22" s="103"/>
      <c r="L22" s="103"/>
      <c r="M22" s="103"/>
      <c r="N22" s="103"/>
      <c r="O22" s="103"/>
      <c r="P22" s="103"/>
      <c r="Q22" s="103" t="str">
        <f>adat!$A$1</f>
        <v>2010-2019. évek statisztikai kimutatása</v>
      </c>
      <c r="R22" s="103"/>
      <c r="S22" s="103"/>
      <c r="T22" s="103"/>
      <c r="U22" s="103"/>
      <c r="V22" s="103"/>
      <c r="W22" s="103"/>
      <c r="X22" s="103"/>
      <c r="Y22" s="103" t="str">
        <f>adat!$A$1</f>
        <v>2010-2019. évek statisztikai kimutatása</v>
      </c>
      <c r="Z22" s="103"/>
      <c r="AA22" s="103"/>
      <c r="AB22" s="103"/>
      <c r="AC22" s="103"/>
      <c r="AD22" s="103"/>
      <c r="AE22" s="103"/>
      <c r="AF22" s="103"/>
      <c r="AG22" s="103" t="str">
        <f>adat!$A$1</f>
        <v>2010-2019. évek statisztikai kimutatása</v>
      </c>
      <c r="AH22" s="103"/>
      <c r="AI22" s="103"/>
      <c r="AJ22" s="103"/>
      <c r="AK22" s="103"/>
      <c r="AL22" s="103"/>
      <c r="AM22" s="103"/>
      <c r="AN22" s="103"/>
      <c r="AO22" s="103" t="str">
        <f>adat!$A$1</f>
        <v>2010-2019. évek statisztikai kimutatása</v>
      </c>
      <c r="AP22" s="103"/>
      <c r="AQ22" s="103"/>
      <c r="AR22" s="103"/>
      <c r="AS22" s="103"/>
      <c r="AT22" s="103"/>
      <c r="AU22" s="103"/>
      <c r="AV22" s="103"/>
    </row>
    <row r="23" spans="1:48" x14ac:dyDescent="0.3">
      <c r="A23" s="103" t="str">
        <f>adat!$A$2</f>
        <v>Dombóvári Rendőrkapitányság</v>
      </c>
      <c r="B23" s="103"/>
      <c r="C23" s="103"/>
      <c r="D23" s="103"/>
      <c r="E23" s="103"/>
      <c r="F23" s="103"/>
      <c r="G23" s="103"/>
      <c r="H23" s="103"/>
      <c r="I23" s="103" t="str">
        <f>adat!$A$2</f>
        <v>Dombóvári Rendőrkapitányság</v>
      </c>
      <c r="J23" s="103"/>
      <c r="K23" s="103"/>
      <c r="L23" s="103"/>
      <c r="M23" s="103"/>
      <c r="N23" s="103"/>
      <c r="O23" s="103"/>
      <c r="P23" s="103"/>
      <c r="Q23" s="103" t="str">
        <f>adat!$A$2</f>
        <v>Dombóvári Rendőrkapitányság</v>
      </c>
      <c r="R23" s="103"/>
      <c r="S23" s="103"/>
      <c r="T23" s="103"/>
      <c r="U23" s="103"/>
      <c r="V23" s="103"/>
      <c r="W23" s="103"/>
      <c r="X23" s="103"/>
      <c r="Y23" s="103" t="str">
        <f>adat!$A$2</f>
        <v>Dombóvári Rendőrkapitányság</v>
      </c>
      <c r="Z23" s="103"/>
      <c r="AA23" s="103"/>
      <c r="AB23" s="103"/>
      <c r="AC23" s="103"/>
      <c r="AD23" s="103"/>
      <c r="AE23" s="103"/>
      <c r="AF23" s="103"/>
      <c r="AG23" s="103" t="str">
        <f>adat!$A$2</f>
        <v>Dombóvári Rendőrkapitányság</v>
      </c>
      <c r="AH23" s="103"/>
      <c r="AI23" s="103"/>
      <c r="AJ23" s="103"/>
      <c r="AK23" s="103"/>
      <c r="AL23" s="103"/>
      <c r="AM23" s="103"/>
      <c r="AN23" s="103"/>
      <c r="AO23" s="103" t="str">
        <f>adat!$A$2</f>
        <v>Dombóvári Rendőrkapitányság</v>
      </c>
      <c r="AP23" s="103"/>
      <c r="AQ23" s="103"/>
      <c r="AR23" s="103"/>
      <c r="AS23" s="103"/>
      <c r="AT23" s="103"/>
      <c r="AU23" s="103"/>
      <c r="AV23" s="103"/>
    </row>
    <row r="28" spans="1:48" x14ac:dyDescent="0.3">
      <c r="B28" s="22"/>
      <c r="C28" s="22"/>
      <c r="D28" s="22"/>
      <c r="E28" s="22"/>
      <c r="F28" s="22"/>
      <c r="G28" s="22"/>
      <c r="H28" s="22"/>
      <c r="I28" s="22"/>
      <c r="J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48" x14ac:dyDescent="0.3">
      <c r="B29" s="22"/>
      <c r="C29" s="22"/>
      <c r="D29" s="22"/>
      <c r="E29" s="22"/>
      <c r="F29" s="22"/>
      <c r="G29" s="22"/>
      <c r="H29" s="22"/>
      <c r="I29" s="22"/>
      <c r="J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48" x14ac:dyDescent="0.3">
      <c r="B30" s="22"/>
      <c r="C30" s="22"/>
      <c r="D30" s="22"/>
      <c r="E30" s="22"/>
      <c r="F30" s="22"/>
      <c r="G30" s="22"/>
      <c r="H30" s="22"/>
      <c r="I30" s="22"/>
      <c r="J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5" spans="1:48" x14ac:dyDescent="0.3">
      <c r="W35" s="20"/>
      <c r="X35" s="20"/>
      <c r="Y35" s="20"/>
      <c r="Z35" s="20"/>
      <c r="AA35" s="20"/>
      <c r="AB35" s="20"/>
    </row>
    <row r="36" spans="1:48" x14ac:dyDescent="0.3">
      <c r="W36" s="20"/>
      <c r="X36" s="21"/>
      <c r="Y36" s="21"/>
      <c r="Z36" s="21"/>
      <c r="AA36" s="21"/>
      <c r="AB36" s="21"/>
    </row>
    <row r="40" spans="1:48" x14ac:dyDescent="0.3">
      <c r="A40" s="103" t="s">
        <v>34</v>
      </c>
      <c r="B40" s="103"/>
      <c r="C40" s="103"/>
      <c r="D40" s="103"/>
      <c r="E40" s="103"/>
      <c r="F40" s="103"/>
      <c r="G40" s="103"/>
      <c r="H40" s="103"/>
      <c r="I40" s="103" t="s">
        <v>2</v>
      </c>
      <c r="J40" s="103"/>
      <c r="K40" s="103"/>
      <c r="L40" s="103"/>
      <c r="M40" s="103"/>
      <c r="N40" s="103"/>
      <c r="O40" s="103"/>
      <c r="P40" s="103"/>
      <c r="Q40" s="104" t="s">
        <v>41</v>
      </c>
      <c r="R40" s="104"/>
      <c r="S40" s="104"/>
      <c r="T40" s="104"/>
      <c r="U40" s="104"/>
      <c r="V40" s="104"/>
      <c r="W40" s="104"/>
      <c r="X40" s="104"/>
      <c r="Y40" s="104" t="s">
        <v>40</v>
      </c>
      <c r="Z40" s="104"/>
      <c r="AA40" s="104"/>
      <c r="AB40" s="104"/>
      <c r="AC40" s="104"/>
      <c r="AD40" s="104"/>
      <c r="AE40" s="104"/>
      <c r="AF40" s="104"/>
      <c r="AG40" s="103" t="s">
        <v>6</v>
      </c>
      <c r="AH40" s="103"/>
      <c r="AI40" s="103"/>
      <c r="AJ40" s="103"/>
      <c r="AK40" s="103"/>
      <c r="AL40" s="103"/>
      <c r="AM40" s="103"/>
      <c r="AN40" s="103"/>
      <c r="AO40" s="103" t="s">
        <v>7</v>
      </c>
      <c r="AP40" s="103"/>
      <c r="AQ40" s="103"/>
      <c r="AR40" s="103"/>
      <c r="AS40" s="103"/>
      <c r="AT40" s="103"/>
      <c r="AU40" s="103"/>
      <c r="AV40" s="103"/>
    </row>
    <row r="41" spans="1:48" x14ac:dyDescent="0.3">
      <c r="A41" s="103" t="str">
        <f>adat!$A$1</f>
        <v>2010-2019. évek statisztikai kimutatása</v>
      </c>
      <c r="B41" s="103"/>
      <c r="C41" s="103"/>
      <c r="D41" s="103"/>
      <c r="E41" s="103"/>
      <c r="F41" s="103"/>
      <c r="G41" s="103"/>
      <c r="H41" s="103"/>
      <c r="I41" s="103" t="str">
        <f>adat!$A$1</f>
        <v>2010-2019. évek statisztikai kimutatása</v>
      </c>
      <c r="J41" s="103"/>
      <c r="K41" s="103"/>
      <c r="L41" s="103"/>
      <c r="M41" s="103"/>
      <c r="N41" s="103"/>
      <c r="O41" s="103"/>
      <c r="P41" s="103"/>
      <c r="Q41" s="103" t="str">
        <f>adat!$A$1</f>
        <v>2010-2019. évek statisztikai kimutatása</v>
      </c>
      <c r="R41" s="103"/>
      <c r="S41" s="103"/>
      <c r="T41" s="103"/>
      <c r="U41" s="103"/>
      <c r="V41" s="103"/>
      <c r="W41" s="103"/>
      <c r="X41" s="103"/>
      <c r="Y41" s="103" t="str">
        <f>adat!$A$1</f>
        <v>2010-2019. évek statisztikai kimutatása</v>
      </c>
      <c r="Z41" s="103"/>
      <c r="AA41" s="103"/>
      <c r="AB41" s="103"/>
      <c r="AC41" s="103"/>
      <c r="AD41" s="103"/>
      <c r="AE41" s="103"/>
      <c r="AF41" s="103"/>
      <c r="AG41" s="103" t="str">
        <f>adat!$A$1</f>
        <v>2010-2019. évek statisztikai kimutatása</v>
      </c>
      <c r="AH41" s="103"/>
      <c r="AI41" s="103"/>
      <c r="AJ41" s="103"/>
      <c r="AK41" s="103"/>
      <c r="AL41" s="103"/>
      <c r="AM41" s="103"/>
      <c r="AN41" s="103"/>
      <c r="AO41" s="103" t="str">
        <f>adat!$A$1</f>
        <v>2010-2019. évek statisztikai kimutatása</v>
      </c>
      <c r="AP41" s="103"/>
      <c r="AQ41" s="103"/>
      <c r="AR41" s="103"/>
      <c r="AS41" s="103"/>
      <c r="AT41" s="103"/>
      <c r="AU41" s="103"/>
      <c r="AV41" s="103"/>
    </row>
    <row r="42" spans="1:48" x14ac:dyDescent="0.3">
      <c r="A42" s="103" t="str">
        <f>adat!$A$2</f>
        <v>Dombóvári Rendőrkapitányság</v>
      </c>
      <c r="B42" s="103"/>
      <c r="C42" s="103"/>
      <c r="D42" s="103"/>
      <c r="E42" s="103"/>
      <c r="F42" s="103"/>
      <c r="G42" s="103"/>
      <c r="H42" s="103"/>
      <c r="I42" s="103" t="str">
        <f>adat!$A$2</f>
        <v>Dombóvári Rendőrkapitányság</v>
      </c>
      <c r="J42" s="103"/>
      <c r="K42" s="103"/>
      <c r="L42" s="103"/>
      <c r="M42" s="103"/>
      <c r="N42" s="103"/>
      <c r="O42" s="103"/>
      <c r="P42" s="103"/>
      <c r="Q42" s="103" t="str">
        <f>adat!$A$2</f>
        <v>Dombóvári Rendőrkapitányság</v>
      </c>
      <c r="R42" s="103"/>
      <c r="S42" s="103"/>
      <c r="T42" s="103"/>
      <c r="U42" s="103"/>
      <c r="V42" s="103"/>
      <c r="W42" s="103"/>
      <c r="X42" s="103"/>
      <c r="Y42" s="103" t="str">
        <f>adat!$A$2</f>
        <v>Dombóvári Rendőrkapitányság</v>
      </c>
      <c r="Z42" s="103"/>
      <c r="AA42" s="103"/>
      <c r="AB42" s="103"/>
      <c r="AC42" s="103"/>
      <c r="AD42" s="103"/>
      <c r="AE42" s="103"/>
      <c r="AF42" s="103"/>
      <c r="AG42" s="103" t="str">
        <f>adat!$A$2</f>
        <v>Dombóvári Rendőrkapitányság</v>
      </c>
      <c r="AH42" s="103"/>
      <c r="AI42" s="103"/>
      <c r="AJ42" s="103"/>
      <c r="AK42" s="103"/>
      <c r="AL42" s="103"/>
      <c r="AM42" s="103"/>
      <c r="AN42" s="103"/>
      <c r="AO42" s="103" t="str">
        <f>adat!$A$2</f>
        <v>Dombóvári Rendőrkapitányság</v>
      </c>
      <c r="AP42" s="103"/>
      <c r="AQ42" s="103"/>
      <c r="AR42" s="103"/>
      <c r="AS42" s="103"/>
      <c r="AT42" s="103"/>
      <c r="AU42" s="103"/>
      <c r="AV42" s="103"/>
    </row>
    <row r="60" spans="1:48" x14ac:dyDescent="0.3">
      <c r="A60" s="103" t="s">
        <v>36</v>
      </c>
      <c r="B60" s="103"/>
      <c r="C60" s="103"/>
      <c r="D60" s="103"/>
      <c r="E60" s="103"/>
      <c r="F60" s="103"/>
      <c r="G60" s="103"/>
      <c r="H60" s="103"/>
      <c r="I60" s="103" t="s">
        <v>8</v>
      </c>
      <c r="J60" s="103"/>
      <c r="K60" s="103"/>
      <c r="L60" s="103"/>
      <c r="M60" s="103"/>
      <c r="N60" s="103"/>
      <c r="O60" s="103"/>
      <c r="P60" s="103"/>
      <c r="Q60" s="104" t="s">
        <v>42</v>
      </c>
      <c r="R60" s="104"/>
      <c r="S60" s="104"/>
      <c r="T60" s="104"/>
      <c r="U60" s="104"/>
      <c r="V60" s="104"/>
      <c r="W60" s="104"/>
      <c r="X60" s="104"/>
      <c r="Y60" s="104" t="s">
        <v>43</v>
      </c>
      <c r="Z60" s="104"/>
      <c r="AA60" s="104"/>
      <c r="AB60" s="104"/>
      <c r="AC60" s="104"/>
      <c r="AD60" s="104"/>
      <c r="AE60" s="104"/>
      <c r="AF60" s="104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</row>
    <row r="61" spans="1:48" x14ac:dyDescent="0.3">
      <c r="A61" s="103" t="str">
        <f>adat!$A$1</f>
        <v>2010-2019. évek statisztikai kimutatása</v>
      </c>
      <c r="B61" s="103"/>
      <c r="C61" s="103"/>
      <c r="D61" s="103"/>
      <c r="E61" s="103"/>
      <c r="F61" s="103"/>
      <c r="G61" s="103"/>
      <c r="H61" s="103"/>
      <c r="I61" s="103" t="str">
        <f>adat!$A$1</f>
        <v>2010-2019. évek statisztikai kimutatása</v>
      </c>
      <c r="J61" s="103"/>
      <c r="K61" s="103"/>
      <c r="L61" s="103"/>
      <c r="M61" s="103"/>
      <c r="N61" s="103"/>
      <c r="O61" s="103"/>
      <c r="P61" s="103"/>
      <c r="Q61" s="103" t="str">
        <f>adat!$A$1</f>
        <v>2010-2019. évek statisztikai kimutatása</v>
      </c>
      <c r="R61" s="103"/>
      <c r="S61" s="103"/>
      <c r="T61" s="103"/>
      <c r="U61" s="103"/>
      <c r="V61" s="103"/>
      <c r="W61" s="103"/>
      <c r="X61" s="103"/>
      <c r="Y61" s="103" t="str">
        <f>adat!$A$1</f>
        <v>2010-2019. évek statisztikai kimutatása</v>
      </c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</row>
    <row r="62" spans="1:48" x14ac:dyDescent="0.3">
      <c r="A62" s="103" t="str">
        <f>adat!$A$2</f>
        <v>Dombóvári Rendőrkapitányság</v>
      </c>
      <c r="B62" s="103"/>
      <c r="C62" s="103"/>
      <c r="D62" s="103"/>
      <c r="E62" s="103"/>
      <c r="F62" s="103"/>
      <c r="G62" s="103"/>
      <c r="H62" s="103"/>
      <c r="I62" s="103" t="str">
        <f>adat!$A$2</f>
        <v>Dombóvári Rendőrkapitányság</v>
      </c>
      <c r="J62" s="103"/>
      <c r="K62" s="103"/>
      <c r="L62" s="103"/>
      <c r="M62" s="103"/>
      <c r="N62" s="103"/>
      <c r="O62" s="103"/>
      <c r="P62" s="103"/>
      <c r="Q62" s="103" t="str">
        <f>adat!$A$2</f>
        <v>Dombóvári Rendőrkapitányság</v>
      </c>
      <c r="R62" s="103"/>
      <c r="S62" s="103"/>
      <c r="T62" s="103"/>
      <c r="U62" s="103"/>
      <c r="V62" s="103"/>
      <c r="W62" s="103"/>
      <c r="X62" s="103"/>
      <c r="Y62" s="103" t="str">
        <f>adat!$A$2</f>
        <v>Dombóvári Rendőrkapitányság</v>
      </c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</row>
    <row r="79" spans="1:48" x14ac:dyDescent="0.3">
      <c r="A79" s="103" t="s">
        <v>53</v>
      </c>
      <c r="B79" s="103"/>
      <c r="C79" s="103"/>
      <c r="D79" s="103"/>
      <c r="E79" s="103"/>
      <c r="F79" s="103"/>
      <c r="G79" s="103"/>
      <c r="H79" s="103"/>
      <c r="I79" s="103" t="s">
        <v>54</v>
      </c>
      <c r="J79" s="103"/>
      <c r="K79" s="103"/>
      <c r="L79" s="103"/>
      <c r="M79" s="103"/>
      <c r="N79" s="103"/>
      <c r="O79" s="103"/>
      <c r="P79" s="103"/>
      <c r="Q79" s="104" t="s">
        <v>44</v>
      </c>
      <c r="R79" s="104"/>
      <c r="S79" s="104"/>
      <c r="T79" s="104"/>
      <c r="U79" s="104"/>
      <c r="V79" s="104"/>
      <c r="W79" s="104"/>
      <c r="X79" s="104"/>
      <c r="Y79" s="104" t="s">
        <v>55</v>
      </c>
      <c r="Z79" s="104"/>
      <c r="AA79" s="104"/>
      <c r="AB79" s="104"/>
      <c r="AC79" s="104"/>
      <c r="AD79" s="104"/>
      <c r="AE79" s="104"/>
      <c r="AF79" s="104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</row>
    <row r="80" spans="1:48" x14ac:dyDescent="0.3">
      <c r="A80" s="103" t="str">
        <f>adat!$A$1</f>
        <v>2010-2019. évek statisztikai kimutatása</v>
      </c>
      <c r="B80" s="103"/>
      <c r="C80" s="103"/>
      <c r="D80" s="103"/>
      <c r="E80" s="103"/>
      <c r="F80" s="103"/>
      <c r="G80" s="103"/>
      <c r="H80" s="103"/>
      <c r="I80" s="103" t="str">
        <f>adat!$A$1</f>
        <v>2010-2019. évek statisztikai kimutatása</v>
      </c>
      <c r="J80" s="103"/>
      <c r="K80" s="103"/>
      <c r="L80" s="103"/>
      <c r="M80" s="103"/>
      <c r="N80" s="103"/>
      <c r="O80" s="103"/>
      <c r="P80" s="103"/>
      <c r="Q80" s="103" t="str">
        <f>adat!$A$1</f>
        <v>2010-2019. évek statisztikai kimutatása</v>
      </c>
      <c r="R80" s="103"/>
      <c r="S80" s="103"/>
      <c r="T80" s="103"/>
      <c r="U80" s="103"/>
      <c r="V80" s="103"/>
      <c r="W80" s="103"/>
      <c r="X80" s="103"/>
      <c r="Y80" s="103" t="str">
        <f>adat!$A$1</f>
        <v>2010-2019. évek statisztikai kimutatása</v>
      </c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</row>
    <row r="81" spans="1:48" x14ac:dyDescent="0.3">
      <c r="A81" s="103" t="str">
        <f>adat!$A$2</f>
        <v>Dombóvári Rendőrkapitányság</v>
      </c>
      <c r="B81" s="103"/>
      <c r="C81" s="103"/>
      <c r="D81" s="103"/>
      <c r="E81" s="103"/>
      <c r="F81" s="103"/>
      <c r="G81" s="103"/>
      <c r="H81" s="103"/>
      <c r="I81" s="103" t="str">
        <f>adat!$A$2</f>
        <v>Dombóvári Rendőrkapitányság</v>
      </c>
      <c r="J81" s="103"/>
      <c r="K81" s="103"/>
      <c r="L81" s="103"/>
      <c r="M81" s="103"/>
      <c r="N81" s="103"/>
      <c r="O81" s="103"/>
      <c r="P81" s="103"/>
      <c r="Q81" s="103" t="str">
        <f>adat!$A$2</f>
        <v>Dombóvári Rendőrkapitányság</v>
      </c>
      <c r="R81" s="103"/>
      <c r="S81" s="103"/>
      <c r="T81" s="103"/>
      <c r="U81" s="103"/>
      <c r="V81" s="103"/>
      <c r="W81" s="103"/>
      <c r="X81" s="103"/>
      <c r="Y81" s="103" t="str">
        <f>adat!$A$2</f>
        <v>Dombóvári Rendőrkapitányság</v>
      </c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</row>
    <row r="99" spans="1:40" x14ac:dyDescent="0.3">
      <c r="A99" s="103" t="s">
        <v>58</v>
      </c>
      <c r="B99" s="103"/>
      <c r="C99" s="103"/>
      <c r="D99" s="103"/>
      <c r="E99" s="103"/>
      <c r="F99" s="103"/>
      <c r="G99" s="103"/>
      <c r="H99" s="103"/>
      <c r="I99" s="103" t="s">
        <v>61</v>
      </c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AG99" s="103"/>
      <c r="AH99" s="103"/>
      <c r="AI99" s="103"/>
      <c r="AJ99" s="103"/>
      <c r="AK99" s="103"/>
      <c r="AL99" s="103"/>
      <c r="AM99" s="103"/>
      <c r="AN99" s="103"/>
    </row>
    <row r="100" spans="1:40" x14ac:dyDescent="0.3">
      <c r="A100" s="103" t="s">
        <v>59</v>
      </c>
      <c r="B100" s="103"/>
      <c r="C100" s="103"/>
      <c r="D100" s="103"/>
      <c r="E100" s="103"/>
      <c r="F100" s="103"/>
      <c r="G100" s="103"/>
      <c r="H100" s="103"/>
      <c r="I100" s="103" t="s">
        <v>59</v>
      </c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AG100" s="103"/>
      <c r="AH100" s="103"/>
      <c r="AI100" s="103"/>
      <c r="AJ100" s="103"/>
      <c r="AK100" s="103"/>
      <c r="AL100" s="103"/>
      <c r="AM100" s="103"/>
      <c r="AN100" s="103"/>
    </row>
    <row r="101" spans="1:40" x14ac:dyDescent="0.3">
      <c r="A101" s="103" t="str">
        <f>adat!$A$2</f>
        <v>Dombóvári Rendőrkapitányság</v>
      </c>
      <c r="B101" s="103"/>
      <c r="C101" s="103"/>
      <c r="D101" s="103"/>
      <c r="E101" s="103"/>
      <c r="F101" s="103"/>
      <c r="G101" s="103"/>
      <c r="H101" s="103"/>
      <c r="I101" s="103" t="str">
        <f>adat!$A$2</f>
        <v>Dombóvári Rendőrkapitányság</v>
      </c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</row>
  </sheetData>
  <mergeCells count="101">
    <mergeCell ref="AG99:AN99"/>
    <mergeCell ref="AG100:AN100"/>
    <mergeCell ref="AG79:AN79"/>
    <mergeCell ref="AG80:AN80"/>
    <mergeCell ref="AG81:AN81"/>
    <mergeCell ref="AO79:AV79"/>
    <mergeCell ref="AO80:AV80"/>
    <mergeCell ref="AO81:AV81"/>
    <mergeCell ref="AG60:AN60"/>
    <mergeCell ref="AG61:AN61"/>
    <mergeCell ref="AG62:AN62"/>
    <mergeCell ref="AO60:AV60"/>
    <mergeCell ref="AO61:AV61"/>
    <mergeCell ref="AO62:AV62"/>
    <mergeCell ref="A99:H99"/>
    <mergeCell ref="A100:H100"/>
    <mergeCell ref="A101:H101"/>
    <mergeCell ref="I99:P99"/>
    <mergeCell ref="I100:P100"/>
    <mergeCell ref="I101:P101"/>
    <mergeCell ref="A79:H79"/>
    <mergeCell ref="A80:H80"/>
    <mergeCell ref="A81:H81"/>
    <mergeCell ref="I79:P79"/>
    <mergeCell ref="I80:P80"/>
    <mergeCell ref="I81:P81"/>
    <mergeCell ref="A60:H60"/>
    <mergeCell ref="A61:H61"/>
    <mergeCell ref="A62:H62"/>
    <mergeCell ref="I60:P60"/>
    <mergeCell ref="I61:P61"/>
    <mergeCell ref="I62:P62"/>
    <mergeCell ref="A40:H40"/>
    <mergeCell ref="A41:H41"/>
    <mergeCell ref="A42:H42"/>
    <mergeCell ref="I40:P40"/>
    <mergeCell ref="I41:P41"/>
    <mergeCell ref="I42:P42"/>
    <mergeCell ref="I1:P1"/>
    <mergeCell ref="I2:P2"/>
    <mergeCell ref="I3:P3"/>
    <mergeCell ref="A1:H1"/>
    <mergeCell ref="A2:H2"/>
    <mergeCell ref="A3:H3"/>
    <mergeCell ref="A21:H21"/>
    <mergeCell ref="A22:H22"/>
    <mergeCell ref="A23:H23"/>
    <mergeCell ref="I21:P21"/>
    <mergeCell ref="I22:P22"/>
    <mergeCell ref="I23:P23"/>
    <mergeCell ref="Y40:AF40"/>
    <mergeCell ref="Y41:AF41"/>
    <mergeCell ref="Y42:AF42"/>
    <mergeCell ref="Q1:X1"/>
    <mergeCell ref="Q2:X2"/>
    <mergeCell ref="Q3:X3"/>
    <mergeCell ref="Y1:AF1"/>
    <mergeCell ref="Y2:AF2"/>
    <mergeCell ref="Y3:AF3"/>
    <mergeCell ref="Q21:X21"/>
    <mergeCell ref="Q22:X22"/>
    <mergeCell ref="Q23:X23"/>
    <mergeCell ref="Y21:AF21"/>
    <mergeCell ref="Y22:AF22"/>
    <mergeCell ref="Y23:AF23"/>
    <mergeCell ref="Q99:X99"/>
    <mergeCell ref="Q100:X100"/>
    <mergeCell ref="Q101:X101"/>
    <mergeCell ref="AG1:AN1"/>
    <mergeCell ref="AG2:AN2"/>
    <mergeCell ref="AG3:AN3"/>
    <mergeCell ref="AG23:AN23"/>
    <mergeCell ref="Q79:X79"/>
    <mergeCell ref="Q80:X80"/>
    <mergeCell ref="Q81:X81"/>
    <mergeCell ref="Y79:AF79"/>
    <mergeCell ref="Y80:AF80"/>
    <mergeCell ref="Y81:AF81"/>
    <mergeCell ref="Q60:X60"/>
    <mergeCell ref="Q61:X61"/>
    <mergeCell ref="Q62:X62"/>
    <mergeCell ref="AG41:AN41"/>
    <mergeCell ref="AG42:AN42"/>
    <mergeCell ref="Y60:AF60"/>
    <mergeCell ref="Y61:AF61"/>
    <mergeCell ref="Y62:AF62"/>
    <mergeCell ref="Q40:X40"/>
    <mergeCell ref="Q41:X41"/>
    <mergeCell ref="Q42:X42"/>
    <mergeCell ref="AO41:AV41"/>
    <mergeCell ref="AO42:AV42"/>
    <mergeCell ref="AO1:AV1"/>
    <mergeCell ref="AO2:AV2"/>
    <mergeCell ref="AO3:AV3"/>
    <mergeCell ref="AG21:AN21"/>
    <mergeCell ref="AG22:AN22"/>
    <mergeCell ref="AO21:AV21"/>
    <mergeCell ref="AO22:AV22"/>
    <mergeCell ref="AO23:AV23"/>
    <mergeCell ref="AG40:AN40"/>
    <mergeCell ref="AO40:AV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adat</vt:lpstr>
      <vt:lpstr>diagram</vt:lpstr>
      <vt:lpstr>adat!Nyomtatási_terület</vt:lpstr>
      <vt:lpstr>diagram!Nyomtatási_terület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orfk</dc:creator>
  <cp:lastModifiedBy>Gábor Viktória</cp:lastModifiedBy>
  <cp:lastPrinted>2018-01-29T08:28:52Z</cp:lastPrinted>
  <dcterms:created xsi:type="dcterms:W3CDTF">2015-02-20T09:00:17Z</dcterms:created>
  <dcterms:modified xsi:type="dcterms:W3CDTF">2020-04-23T15:07:17Z</dcterms:modified>
</cp:coreProperties>
</file>