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Összesítő" sheetId="1" r:id="rId1"/>
    <sheet name="Prosperáló dimenzió" sheetId="2" r:id="rId2"/>
    <sheet name="Zöldülő dimenzió" sheetId="3" r:id="rId3"/>
    <sheet name="Digitális dimenzió" sheetId="4" r:id="rId4"/>
    <sheet name="Megtartó dimenzió" sheetId="5" r:id="rId5"/>
    <sheet name="Kiszolgáló dimenzió" sheetId="6" r:id="rId6"/>
  </sheets>
  <definedNames/>
  <calcPr fullCalcOnLoad="1"/>
</workbook>
</file>

<file path=xl/sharedStrings.xml><?xml version="1.0" encoding="utf-8"?>
<sst xmlns="http://schemas.openxmlformats.org/spreadsheetml/2006/main" count="625" uniqueCount="290">
  <si>
    <t>beavatkozás 1</t>
  </si>
  <si>
    <t>beavatkozás 2</t>
  </si>
  <si>
    <t>A beavatkozás alapadatai</t>
  </si>
  <si>
    <t>A beavatkozás megnevezése</t>
  </si>
  <si>
    <t>Beavatkozás gazda</t>
  </si>
  <si>
    <t>Megvalósító partnerek</t>
  </si>
  <si>
    <t>Előkészítettség állapota az alábbi kategóriák szerint: ötlet, koncepció vagy üzleti modell, tervek rendelkezésre állnak, megkezdett</t>
  </si>
  <si>
    <t>A beavatkozás tervezett időzítése (kezdés, várható befejezés)</t>
  </si>
  <si>
    <t>Finanszírozási információk</t>
  </si>
  <si>
    <t>A beavatkozás tervezett beruházási költsége</t>
  </si>
  <si>
    <t>Bevételtermelő/jövedelemtermelő elemet tartalmaz a beavatkozás , kiegészíthető ilyen tartalommal a beavatkozás</t>
  </si>
  <si>
    <t>Finanszírozás elemek aránya</t>
  </si>
  <si>
    <t>Kockázatok nevesítése</t>
  </si>
  <si>
    <t>Fenntartási információk</t>
  </si>
  <si>
    <t>Készült-e részletesebb értékelés (üzleti terv) a fenntarthatóságról</t>
  </si>
  <si>
    <t>Milyen bevételek/kiadások merülnek fel a fenntartás során</t>
  </si>
  <si>
    <t>Externáliák (pozitív, negatív)</t>
  </si>
  <si>
    <t>Milyen finanszírozás vonható be (vissza nem térítendő támogatás, hitel, kötvény, városfejlesztési tőkealap, piaci befektető stb.)</t>
  </si>
  <si>
    <t>Eredménymérés történt az alábbi három kategória szerint:   csak társadalmi haszon, minimális pénzügyi haszon, mérhető pénzügyi haszon, alkalmas magánbefektető bevonására</t>
  </si>
  <si>
    <t>Milyen finanszírozás vonható be a fenntartásba (vissza nem térítendő támogatás, hitel, kötvény, városfejlesztési tőkealap, piaci befektető, keresztfinanszírozás stb.)</t>
  </si>
  <si>
    <t>Megvizsgálandó szempontok</t>
  </si>
  <si>
    <t>A szempont részletezése</t>
  </si>
  <si>
    <t>Megtérülést (bevételt, jövedelmet) biztosító elemek</t>
  </si>
  <si>
    <t>Források</t>
  </si>
  <si>
    <t>Várható vagy elvárt eredmények</t>
  </si>
  <si>
    <t>Kockázatok</t>
  </si>
  <si>
    <t>Érdekeltek</t>
  </si>
  <si>
    <t xml:space="preserve">       externáliák</t>
  </si>
  <si>
    <t>Prosperáló dimenzió</t>
  </si>
  <si>
    <t>Zöldülő dimenzió</t>
  </si>
  <si>
    <t>Digitális dimenzió</t>
  </si>
  <si>
    <t>Megtartó dimenzió</t>
  </si>
  <si>
    <t>Kiszolgáló dimenzió</t>
  </si>
  <si>
    <t>Dimenzió összesített tervezett beruházási költsége (Ft)</t>
  </si>
  <si>
    <t>FVS és annak megvalósításához szükséges településfejlesztési stratégiai dokumentumok elkészítése Dombóváron</t>
  </si>
  <si>
    <t>beavatkozás 3</t>
  </si>
  <si>
    <t>beavatkozás 4</t>
  </si>
  <si>
    <t>beavatkozás 5</t>
  </si>
  <si>
    <t>Dombóvár Város Önkormányzata</t>
  </si>
  <si>
    <t>A stratégia társadalmasítása folyamatban</t>
  </si>
  <si>
    <t>2022-2027</t>
  </si>
  <si>
    <t>nem</t>
  </si>
  <si>
    <t>finanszírozási forrás hiánya, negatív gazdasági-, (kül)politikai környezet</t>
  </si>
  <si>
    <t xml:space="preserve">részletes pénzügyi elemzés még nem történt </t>
  </si>
  <si>
    <t>nem releváns</t>
  </si>
  <si>
    <t>reziliens város</t>
  </si>
  <si>
    <t xml:space="preserve">Dombóvár Város Önkormányzata      </t>
  </si>
  <si>
    <t>Gunaras Gyógyfürdő Zrt.                   Szennyvízkezelési Önkormányzati Társulás</t>
  </si>
  <si>
    <t>ötlet</t>
  </si>
  <si>
    <t>n.a.</t>
  </si>
  <si>
    <t>finanszírozási forrás hiánya, vállalkozói érdektelenség, szakemberhiány, negatív gazdasági-, (kül)politikai környezet; vendégforgalom elmaradása; inflációs hatások miatt tervezhetetlen  üzemeltetési költségek; kihasználatlan kapacitások</t>
  </si>
  <si>
    <t>piaci befektető, önkormányzati költségvetési forrás</t>
  </si>
  <si>
    <t>bevételek: belépőjegyek, bérleti díjak, HIPA                                                kiadások: karbantartási, üzemeltetési ktsg-ek, eszközök pótlása</t>
  </si>
  <si>
    <t>2023-2027</t>
  </si>
  <si>
    <t>igen</t>
  </si>
  <si>
    <t xml:space="preserve">keresztfinanszírozás; fogyasztóktól származó díjbevétel </t>
  </si>
  <si>
    <t>piaci szereplők</t>
  </si>
  <si>
    <t>finanszírozási forrás hiánya, beruházás elhúzódása, vállalkozói érdektelenség, megfelelően képzett munkaerő hiánya, negatív gazdasági környezet; kihasználatlan kapacitások</t>
  </si>
  <si>
    <t>bevételek: bérleti díjak, HIPA                                                kiadások: karbantartási, üzemeltetési ktsg-ek</t>
  </si>
  <si>
    <t xml:space="preserve">+ adóbevételek növekedése, vállalkozói versenyképesség erősödése, működő vállalkozások számának növekedése, foglalkoztatás növekedése, új innovatív technológiák megjelenése                     - növekvő közúti teherforgalom, ezáltal növekvő lég-, zajszennyezés, keletkező hulladékmennyiség növekedése. </t>
  </si>
  <si>
    <t xml:space="preserve">+ nő a település turisztikai vonzereje, a turizmusból származó bevételek növekednek, foglalkoztatás növekedése, gazdasági diverzifikáció; egészségügyi-, gógyászati szolgáltatások száma, színvonala nő;                                                             - növekvő zajszennyezés, keletkező hulladékmennyiség növekedése; a megnövekedett turista forgalom zavarhatja a lakosság nyugalmát </t>
  </si>
  <si>
    <t>Barnamezős területek funkcióváltó megújítása</t>
  </si>
  <si>
    <t>2022-2026</t>
  </si>
  <si>
    <t>vissza nem térítendő uniós, hazai támogatás, piaci befektető</t>
  </si>
  <si>
    <t>+ működő vállalkozások számának növekedése, városkép rendezettsége, adóbevételek növekedése, befektetési lehetőségek bővülése                         - növekvő lég- és zajszennyezés</t>
  </si>
  <si>
    <t>finanszírozási forrás hiánya, befektetői érdektelenség; negatív gazdasági-, (kül)politikai környezet; jogszabályi környezet kiszámíthatatlansága nehezíti a funkcióváltást</t>
  </si>
  <si>
    <t>Helyi gazdaságfejlesztést szolgáló programcsomag - AT2. Ipari-logisztikai/gazdasági akcióterület fejlesztése</t>
  </si>
  <si>
    <t>Egészségipar összekötése az idegenforgalmi/ turisztikai lehetőségekkel - AT1.Gunaras – akcióterületi fejlesztése</t>
  </si>
  <si>
    <t>Megújuló erőforrásokra épülő energiaszektor fejlesztése</t>
  </si>
  <si>
    <t xml:space="preserve">+ csökkenő ökológiai lábnyom, fogyasztói kapacitás bővülése, csökkenő rezsi költségek, csökkenő környezetterhelés                                     - a kivitelezéssel járó zaj- és porterhelés miatt lakossági elégedetlenség </t>
  </si>
  <si>
    <t xml:space="preserve">Középületek energetikai felújítása </t>
  </si>
  <si>
    <t>Dombóvár Város Ökormányzata</t>
  </si>
  <si>
    <t>2022-2024</t>
  </si>
  <si>
    <t>koncepció</t>
  </si>
  <si>
    <t>Bevételtermelő elemet nem tartalmaz</t>
  </si>
  <si>
    <t>üzemeltetési, karbantartási költségek;                                         energiamegtakarításból származó megtakarítás</t>
  </si>
  <si>
    <t>az energiamegtakarításból felszabaduló  források; önkormányzati költségvetés</t>
  </si>
  <si>
    <t xml:space="preserve">+ csökkenő ökológiai lábnyom, csökkenő energia költségek, csökkenő környezetterhelés                                     - a kivitelezéssel járó zaj- és porterhelés miatt lakossági elégedetlenség </t>
  </si>
  <si>
    <t>Dél-Kom Nonprofit Kft.</t>
  </si>
  <si>
    <t>Bevételtermelő elemmel kiegészíthető</t>
  </si>
  <si>
    <t>n.a</t>
  </si>
  <si>
    <t xml:space="preserve">a beruházási költségek jelentős megemelkedése;
finanszírozási, likviditási nehézségek;  időszakos környezeti terhelés         </t>
  </si>
  <si>
    <t>a beruházási költségek jelentős megemelkedése;
finanszírozási, likviditási nehézségek; a beavatkozás nem hozza a várt eredményeket; környezettudatos szemléletváltás nem következik be a felhasználók részéről</t>
  </si>
  <si>
    <t>üzemeltetési, karbantartási költségek</t>
  </si>
  <si>
    <t>vissza nem térítendő támogatás</t>
  </si>
  <si>
    <t>Természeti ökoszisztémák védelme</t>
  </si>
  <si>
    <t>eredménymérés nem történt, társadalmi haszon, mérhető pénzügyi haszon várható</t>
  </si>
  <si>
    <t>eredménymérés nem történt, társadalmi haszon, minimális pénzügyi haszon várható</t>
  </si>
  <si>
    <t>a természeti területek folyamatos gondozása</t>
  </si>
  <si>
    <t>Városüzemeltetés digitális fejlesztése</t>
  </si>
  <si>
    <t>2025-2027</t>
  </si>
  <si>
    <t>DIMOP_Plusz, KEHOP_Plusz, egyéb hazai vissza nem térítendő támogatás</t>
  </si>
  <si>
    <t>finanszírozási forrás elmaradása; beszállítói problémák alapanyaghiány miatt; nem megfelelő szakértelemmel rendelkező programozó kiválasztása; szakember hiány; az elkészült digitális rendszerek nem stabilak, frissítésük nem megfelelő</t>
  </si>
  <si>
    <t>eredménymérés nem történt, társadalmi haszon várható</t>
  </si>
  <si>
    <t>üzemeltetési, karbantartási költségek, eszközök pótlása, szoftverek frissítés költsége</t>
  </si>
  <si>
    <t>önkormányzati költségvetési forrás</t>
  </si>
  <si>
    <t>+ modernizáló helyi társadalom, gazdaság, közszolgáltatás; javuló  versenyképesség; optimalizált városüzemeltetés; a város növekvő vonzerő és megtartó képessége; növekvő felhasználói élmény a fiatal lakosság körében; költségmegtakarítás                                  - a digitális élettér bővülésével csökkenő személyes kapcsolatok</t>
  </si>
  <si>
    <t xml:space="preserve">Idősbarát gondoskodó közösségek programja </t>
  </si>
  <si>
    <t>nem tartalmaz bevételtermelő elemet</t>
  </si>
  <si>
    <t>önkormányzati költségvetési forrás, vissza nem térítendő támogatás</t>
  </si>
  <si>
    <t>önkormányzati költségvetési forrás; vissza nem térítendő támogatás</t>
  </si>
  <si>
    <t>+  növekvő lakossági elégedettség; a város lakosságmegtartó- és vonzó képessége emelkedik; szolgáltatáshoz való hozzáférés javulása; esélyegyenlőség javulása; időskorú lakosság körülményeinek javulása</t>
  </si>
  <si>
    <t>Fenntartható humán infrastruktúra fejlesztések – korai nevelést támogató fejlesztések</t>
  </si>
  <si>
    <t>Dombóvári Szivárvány Óvoda; Dombóvári Százszorszép Óvoda</t>
  </si>
  <si>
    <t>eredménymérés még nem történt, társadalmi haszon várható</t>
  </si>
  <si>
    <t>finanszírozás elmaradása; együttműködő partnerek motiválatlansága, passzivitása; szakemberhiány</t>
  </si>
  <si>
    <t>önkormányzati költségvetési forrás; feladatalapú finanszírozás</t>
  </si>
  <si>
    <t>Fenntartható humán infrastruktúra fejlesztések – iskolai oktatást támogató fejlesztések</t>
  </si>
  <si>
    <t>Tolna Megyei EGYMI Móra Ferenc Általános Iskola; Magyar Máltai Szeretetszolgálat Esterházy Miklós Technikum, Szakképző Iskola és Kollégium</t>
  </si>
  <si>
    <t>2022-2025</t>
  </si>
  <si>
    <t xml:space="preserve">+  növekvő lakossági elégedettség; modern oktatási körülmények; oktatási színvonal emelkedése; tanulói létszám emelkedése; rendezett települési környezet; a város lakosságmegtartó- és vonzó képessége emelkedik; csökkenő környezetterhelés, csökkenő rezsiköltségek                                         -  a kivitelezéssel járó zaj- és porterhelés negatív hatásai a pedagógusokra és a diákokra   </t>
  </si>
  <si>
    <t>Fenntartható humán infrastruktúra fejlesztések – térségi szociális ellátórendszer fejlesztése</t>
  </si>
  <si>
    <t>Dombóvári Egyesített Humán Szolgáltató Intézmény</t>
  </si>
  <si>
    <t>2023-2026</t>
  </si>
  <si>
    <t>finanszírozási forrás elmaradása; építési elemek esetében tervezés, kivitelezés elhúzódása; nem jön létre megfelelő együttműködés egyetemmel;  kivitelezés ütemezésének ütközése az oktatási időszakkal; negatív gazdasági-, (kül)politikai környezet</t>
  </si>
  <si>
    <t>finanszírozási forrás elmaradása; megvalósítás elhúzódása, építési elemek esetében tervezés, kivitelezés elhúzódása; kivitelezés ütemezésének ütközése a nevelési időszakkal; negatív gazdasági-, (kül)politikai környezet</t>
  </si>
  <si>
    <t>+  növekvő lakossági elégedettség; a szociális ellátás színvonalásnak emelkedése; a város lakosságmegtartó- és vonzó képessége emelkedik; szolgáltatáshoz való hozzáférés javulása; optimális férőhelykihasználás; esélyegyenlőség javulása</t>
  </si>
  <si>
    <t>Sportlétesítmények fejlesztése</t>
  </si>
  <si>
    <t xml:space="preserve">kiegészíthető bevételtermelő tartalommal </t>
  </si>
  <si>
    <t>kiadás: üzemeltetési, karbantartási költségek</t>
  </si>
  <si>
    <t>kiadás: személyi, üzemeltetési költségek</t>
  </si>
  <si>
    <t>+  a város lakosságmegtartó- és vonzó képessége emelkedik; növekvő lakossági elégedettség; sportolási lehetőségek javulása; a lakosság egészségi állapota javul</t>
  </si>
  <si>
    <t>Településkép javítását célzó programcsomag</t>
  </si>
  <si>
    <t xml:space="preserve">részben megkezdett, tervezés alatt </t>
  </si>
  <si>
    <t>meglévő program folytatása</t>
  </si>
  <si>
    <t xml:space="preserve">részletes pénzügyi elemzés nem történt </t>
  </si>
  <si>
    <t>kiadás: karbantartási költségek</t>
  </si>
  <si>
    <t>a beavatkozással érintett tulajdonosok saját forrása</t>
  </si>
  <si>
    <t>+  növekvő lakossági elégedettség; rendezett települési környezet; a város lakosságmegtartó- és vonzó képessége emelkedik; épített környezet állapota javul                              -  a kivitelezéssel járó zaj- és porterhelés negatív hatásai</t>
  </si>
  <si>
    <t>Műemléki, védett ingatlanok turisztikai, közösségi célú hasznosítása</t>
  </si>
  <si>
    <t>koncepció, ötlet</t>
  </si>
  <si>
    <t>100% vissza nem térítendő</t>
  </si>
  <si>
    <t>finanszírozási forrás elmaradása; megvalósítás elhúzódása, építési elemek esetében tervezés, kivitelezés elhúzódása; építőipari gazdasági szereplők túlterheltsége, kapacitás hiánya; építőipari költségek folyamatos emelkedése; az új létesítmény fenntartási költségei a tervezettnél magasabbak lesznek; negatív gazdasági-, (kül)politikai környezet</t>
  </si>
  <si>
    <t xml:space="preserve">lakosság érdektelensége; lakosság pénzügyi helyzete; jogszabályi változások </t>
  </si>
  <si>
    <t>kiadás: üzemeltetési, karbantartási költségek                                               bevételek: belépő díjak</t>
  </si>
  <si>
    <t>kiadás: üzemeltetési, karbantartási költségek                                                bevétel: bérleti díjak, belépő díjak</t>
  </si>
  <si>
    <t>+  növekvő lakossági elégedettség; rendezett települési környezet; a város lakosságmegtartó- és vonzó képessége emelkedik; épített- és természeti környezet állapota javul; bővülő kulturális- turisztikai kínálat                                                     -  az állat- és növényvilág életterének szűkülése</t>
  </si>
  <si>
    <t>finanszírozási forrás elmaradása;  építési elemek esetében tervezés, kivitelezés elhúzódása; építőipari gazdasági szereplők túlterheltsége, kapacitás hiánya; építőipari költségek folyamatos emelkedése; műemlékvédelmi előírások; negatív gazdasági-, (kül)politikai környezet</t>
  </si>
  <si>
    <t>finanszírozási forrás hiánya; a  fizetőképes bérlői kör hiánya; építőipari gazdasági szereplők túlterheltsége, kapacitás hiánya; építőipari költségek folyamatos emelkedése miatt magas bérleti díjak; negatív gazdasági-, (kül)politikai környezet</t>
  </si>
  <si>
    <t>kiadás: üzemeltetési, karbantartási költségek                                               bevételek: bérleti díjak</t>
  </si>
  <si>
    <t xml:space="preserve">+  növekvő lakossági elégedettség; javuló életminőség; javuló életkedzési feltételek, javuló lakhatási körülmények; rendezett települési környezet; a város lakosságmegtartó- és vonzó képessége emelkedik   </t>
  </si>
  <si>
    <t>Belvárosi akcióterület fejlesztése</t>
  </si>
  <si>
    <t>finanszírozási forrás elmaradása; megvalósítás elhúzódása; tervezésből eredő kockázatok; építőipari gazdasági szereplők túlterheltsége, kapacitás hiánya; negatív gazdasági-, (kül)politikai környezet</t>
  </si>
  <si>
    <t xml:space="preserve">kiadás: üzemeltetési, karbantartási költségek                                               </t>
  </si>
  <si>
    <t>finanszírozás elmaradása, újabb pandémiás helyzet akadályozza a közösségi programok megvalósítását; a feladatellátáshoz szükséges humánerőforrás hiánya; a célcsoport motiválatansága; negatív gazdasági-, (kül)politikai környezet</t>
  </si>
  <si>
    <t>kiadás: humerőforrás, programok költsége</t>
  </si>
  <si>
    <t>Antiszegregációs programban meghatározott fejlesztések, felzárkóztató programok, akciók megvalósítása</t>
  </si>
  <si>
    <t>Fenntartható humán fejlesztések -  munkaerőpiaci pillér, helyi identitást erősítő, közösségi programok pillér, településmarketing</t>
  </si>
  <si>
    <t xml:space="preserve">+  javuló esélyegyenlőség; növekvő lakossági elégedettség; hátrányos helyzetű lakosság társadalmi felzárkózása; szegregáció enyhülése; erősödő közösségi kohézió;  társadalom befogadóképessége javul; javuló életminőség; szolgáltatáshoz való hozzáférés javulása; tudásmegosztás  </t>
  </si>
  <si>
    <t xml:space="preserve">+  növekvő lakossági elégedettség; erősödő közösségi kohézió; javuló életminőség; bővülő kulturális kínálat;  a város lakosságmegtartó- és vonzó képessége emelkedik; szolgáltatáshoz való hozzáférés javulása; tudásmegosztás; növekvő esélyegyenlőség    </t>
  </si>
  <si>
    <t>Közlekedési infrastruktúra fejlesztése</t>
  </si>
  <si>
    <t>eredménymérés még nem történt, társadalmi, pénzügyi haszon várható</t>
  </si>
  <si>
    <t>finanszírozási forrás elmaradása; a beruházási költségek jelentős megemelkedése; építőipari gazdasági szereplők túlterheltsége; negatív gazdasági-, (kül)politikai környezet; együttműködő partnerek koordinácójának a hiánya; hibás kivitelezésből fakadó többlet karbantartási feladatok, nem jelentkezik magánbefektető, alacsony igénybevétel miatt veszteséges fenntartás</t>
  </si>
  <si>
    <t>+  élhetőbb városi környezet; a város vonzereje növekszik; közlekedési feltételek javulása; közlekedő felületek állapota javul; az útfejlesztés csökkenti a gépjárművek esetleges károsodásának kockázatát; az újonnan aszfaltozott utak hatására csökken a szálló por koncentráció közösségi közlekedési feltételek javulása; a környezetbarát kerékpáros közlekedési mód terjedése a lakosság körébena kerékpáros közlekedésre áttérés a CO2 kibocsátást csökkenti</t>
  </si>
  <si>
    <t>Városi közműrendszerek fejlesztése</t>
  </si>
  <si>
    <t>Szennyvízkezelési Önkormányzati Társulás;                                                    DRV Zrt.</t>
  </si>
  <si>
    <t>kiegészíthető bevételtermelő tartalommal</t>
  </si>
  <si>
    <t>eredménymérés még nem történt, társadalmi, környezeti, pénzügyi haszon várható</t>
  </si>
  <si>
    <t>kiadások: üzemeltetési, karbantartási költség                                                      bevételek: szolgáltatási díj</t>
  </si>
  <si>
    <t>kiadások: üzemeltetési, karbantartási költség                                                      bevételek: fogyasztói közüzemi díjak</t>
  </si>
  <si>
    <t>+ vonzóbb társadalmi-, gazdasági környezet; fejlődő lakossági közműszolgáltatás; csökkenő talajterhelés, gazdasági fejlődéshez szükséges kapacitás növekedése; a szennyező anyagok megtisztítása a szennyvízből;                                                  - a kivitelezéssel járó zaj- és porterhelés hatása a közvetlen környezetre;</t>
  </si>
  <si>
    <t>Közösségi terek fejlesztése</t>
  </si>
  <si>
    <t>finanszírozási forrás elmaradása; a beruházási költségek jelentős megemelkedése; megvalósítás elhúzódása; tervezésből eredő kockázatok; építőipari gazdasági szereplők túlterheltsége, kapacitás hiánya; negatív gazdasági-, (kül)politikai környezet</t>
  </si>
  <si>
    <t xml:space="preserve">kiadások: üzemeltetési, karbantartási költség                                                      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</si>
  <si>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</si>
  <si>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Csapadékvízelvezető rendszer fejlesztése</t>
  </si>
  <si>
    <t>2023-2024</t>
  </si>
  <si>
    <t>eredménymérés még nem történt, társadalmi, környezeti haszon várható</t>
  </si>
  <si>
    <t>+  növekvő lakossági elégedettség;  rendezett települési környezet; a város lakosságmegtartó- és vonzó képessége emelkedik; villámárvizek okozta károk csökkenése</t>
  </si>
  <si>
    <t>Városi zöldterületi fejlesztések</t>
  </si>
  <si>
    <t>egyéb állami támogatás, önkormányzati költségvetési forrás</t>
  </si>
  <si>
    <t>finanszírozási forrás elmaradása; szakemberhiány; negatív gazdasági-, (kül)politikai környezet</t>
  </si>
  <si>
    <t xml:space="preserve">kiadások: karbantartási költség                                                      </t>
  </si>
  <si>
    <t>+  növekvő lakossági elégedettség;  élhetőbb települési környezet; a város lakosságmegtartó- és vonzó képessége emelkedik; az ÜHG megkötés emelkedik</t>
  </si>
  <si>
    <t>finanszírozási forrás elmaradása; illegális hulladéklerakók számának emelkedése; lakossági szemléletváltás elmaradása</t>
  </si>
  <si>
    <t xml:space="preserve">Illegális hulladéklerakók felszámolása </t>
  </si>
  <si>
    <t xml:space="preserve">kiadások: személyi költségek </t>
  </si>
  <si>
    <t>+  növekvő lakossági elégedettség;  rendezett települési környezet; a város lakosságmegtartó- és vonzó képessége emelkedik; csökkenő környezetterhelés</t>
  </si>
  <si>
    <t>Járási szintű kutyamenhely
kialakítása Dombóváron</t>
  </si>
  <si>
    <t>finanszírozás elmaradása; a civil szervezetek motiválatlansága, passzivitása; újabb pandémiás helyzet akadályozza a közösségi programok megvalósítását; a feladatellátáshoz szükséges humánerőforrás hiánya; negatív gazdasági-, (kül)politikai környezet</t>
  </si>
  <si>
    <t xml:space="preserve">+  növekvő lakossági elégedettség; erősödő közösségi kohézió; javuló életminőség; rendezett települési környezet; a város lakosságmegtartó- és vonzó képessége emelkedik; szolgáltatáshoz való hozzáférés javulása                                                  - növekvő városi forgalom; a kivitelezéssel járó zaj- és porterhelés miatt lakossági elégedetlenség </t>
  </si>
  <si>
    <t xml:space="preserve">+  növekvő lakossági elégedettség; színvonalas óvodai ellátás; a város lakosságmegtartó- és vonzó képessége emelkedik; szolgáltatáshoz való hozzáférés javulása; optimális férőhelykihasználás;                            - a kivitelezéssel járó zaj- és porterhelés negatív hatásai a nevelőkre és az óvodai ellátásban részesülőkre   </t>
  </si>
  <si>
    <t>+  javuló feltételek az állatok számára; a kóbor és sérült állatok helyzete javul; a lakosság biztonságérzete javul; önkéntesség terjedése; állatbarát szemlélet erősödése</t>
  </si>
  <si>
    <t>Szuhay-domb - Szigeterdő akcióterületi fejlesztése</t>
  </si>
  <si>
    <t xml:space="preserve">+  növekvő lakossági elégedettség; erősödő közösségi kohézió; javuló életminőség; rendezett települési környezet; a város lakosságmegtartó- és vonzó képessége emelkedik; épített- és természeti környezet állapota javul; bővülő kulturális- turisztikai kínálat                                                       -  az állat- és növényvilág életterének szűkülése                                                 </t>
  </si>
  <si>
    <t>Szőlőhegy akcióterület fejlesztése</t>
  </si>
  <si>
    <t>kiadások: üzemeltetési, karbantartási költésg</t>
  </si>
  <si>
    <t>+  közlekedési feltételek javulása a külterületen élők számára; a településrészi szolgáltatások erősítése; a terület várostól való elszakadásának enyhítése; közösségi közlekedési feltételek javulása; a környezetbarát kerékpáros közlekedési mód terjedése a lakosság körébena kerékpáros közlekedésre áttérés a CO2 kibocsátást csökkenti</t>
  </si>
  <si>
    <t>beavatkozás 6</t>
  </si>
  <si>
    <t>beavatkozás 7</t>
  </si>
  <si>
    <t>beavatkozás 8</t>
  </si>
  <si>
    <t>beavatkozás 9</t>
  </si>
  <si>
    <t>beavatkozás 10</t>
  </si>
  <si>
    <t>beavatkozás 11</t>
  </si>
  <si>
    <t>beavatkozás 12</t>
  </si>
  <si>
    <t>beavatkozás 13</t>
  </si>
  <si>
    <t>nincs</t>
  </si>
  <si>
    <t>A finanszírozási elemek aránya részletes pénzügyi elemzés hiányában még nem megállapítható</t>
  </si>
  <si>
    <t>foglalkoztatás növekedése, javuló életminőség</t>
  </si>
  <si>
    <t>adóbevételek növekedése, vállalkozói versenyképesség erősödése, gazdasági diverzifikáció, turizmusból származó bevételek emelkedése, beruházás során keletkezett vagyon értékének növekedése</t>
  </si>
  <si>
    <t>+ csökkenő CO2 kibocsátás                                               - a kivitelezéssel járó zaj- és porterhelés hatása a közvetlen környezetre; növekvő közúti teherforgalom, ezáltal növekvő lég-, zajszennyezés, keletkező hulladékmennyiség növekedése.</t>
  </si>
  <si>
    <t>finanszírozási forrás hiánya, a beruházási/projekt költségek jelentős megemelkedése, finanszírozási, likviditási nehézségek, befektetői érdektelenség</t>
  </si>
  <si>
    <t xml:space="preserve">gazdasági-, jogi környezet kiszámíthatatlansága; vendégforgalom elmaradása; inflációs hatások miatt tervezhetetlen  üzemeltetési költségek, szakember hiány </t>
  </si>
  <si>
    <t>TOP_Plusz, egyéb állami támogatás, KEHOP Plusz; GINOP_Plusz, egyéb ágazati támogatás, magántőke</t>
  </si>
  <si>
    <t xml:space="preserve">lakossági elégedettség, javuló életminőség       </t>
  </si>
  <si>
    <t>fogyasztói kapacitás bővülése; csökkenő energiaárak; csökkenő rezsi költségek; beruházás során keletkezett vagyon értékének növekedése</t>
  </si>
  <si>
    <t xml:space="preserve">negatív gazdasági-, (kül)politikai környezet; építőipari gazdasági szereplők túlterheltsége; építőipari kapacitáshiány; tervezés, kivitelezés elhúzódása; megfelelően képzett munkaerő hiánya; </t>
  </si>
  <si>
    <t xml:space="preserve">negatív gazdasági-, (kül)politikai környezet; építőipari gazdasági szereplők túlterheltsége; építőipari kapacitáshiány; tervezési és menedzsmentproblémák; megfelelően képzett munkaerő hiánya; </t>
  </si>
  <si>
    <t>finanszírozási forrás hiánya, a beruházási/projekt költségek jelentős megemelkedése, finanszírozási, likviditási nehézségek</t>
  </si>
  <si>
    <t>gazdasági-, jogi környezet kiszámíthatatlansága; vendégforgalom elmaradása; inflációs hatások miatt tervezhetetlen  üzemeltetési költségek; szakember hiánya;  a beavatkozás nem hozza a várt eredményeket; kihasználatlan kapacitások</t>
  </si>
  <si>
    <t xml:space="preserve">javuló gazdasági versenyképesség; optimalizált városüzemeltetés; költségmegtakarítás; beruházás során keletkezett vagyon értékének növekedése  </t>
  </si>
  <si>
    <t xml:space="preserve">modernizáló helyi társadalom, a város növekvő vonzerő és megtartó képessége; növekvő felhasználói élmény a a fiatal lakosság körében  </t>
  </si>
  <si>
    <t>beszállítói problémák alapanyaghiány miatt; nem megfelelő szakértelemmel rendelkező programozó kiválasztása</t>
  </si>
  <si>
    <t>gazdasági-, jogi környezet kiszámíthatatlansága; szakember hiány;  az elkészült digitális rendszerek nem stabilak, frissítésük nem megfelelő</t>
  </si>
  <si>
    <t>beruházás során keletkezett vagyon értékének növekedése</t>
  </si>
  <si>
    <t>építési elemek esetében tervezés, kivitelezés elhúzódása; kivitelezés ütemezésének ütközése a nevelési időszakkal; lakossági hozzá állás (együttműködés hiánya vagy ellenállás); civilszervezetek motiválatlansága, passzivitása; újabb pandémiás helyzet akadályozza a közösségi programok megvalósítását; a feladatellátáshoz szükséges humánerőforrás hiánya</t>
  </si>
  <si>
    <t>finanszírozási forrás hiánya; a  fizetőképes bérlői kör hiánya; a kivitelezési kötségek emelkedése miatt magas bérleti díjak, építőipari költségek folyamatos emelkedése; inflációs hatások; otthonteremtési támogatási rendszer megváltoztatása</t>
  </si>
  <si>
    <t xml:space="preserve">gazdasági-, jogi környezet kiszámíthatatlansága; a fenntartási költségek a tervezettnél magasabbak lesznek;  feladatellátáshoz szükséges humánerőforrás hiánya; </t>
  </si>
  <si>
    <t>TOP_Plusz,  egyéb állami támogatás; piaci befektető; önkormányzati költségvetési forrás</t>
  </si>
  <si>
    <t>élhetőbb városi környezet; a város vonzereje növekszik; közösségi közlekedési feltételek javulása; esélyegyenlőség javulása; a környezetbarát kerékpáros közlekedési mód terjedése a lakosság körébena kerékpáros közlekedésre áttérés a CO2 kibocsátást csökkenti</t>
  </si>
  <si>
    <t>+ balesetek számának csökkenése; gépjárműkárok csökkenése; az újonnan aszfaltozott utak hatására csökken a szálló por koncentráció; kerékpározás egészségre gyakorolt pozitív hatása; csökkenő ökológiai lábnyom; csökkenő környezetterhelés; csökkenő CO2 kibocsátás                                                  - a kivitelezéssel járó zaj- és porterhelés hatása a közvetlen környezetre; konfliktusok száma növekszik a kerékpáros és egyéb közlekedési módok között</t>
  </si>
  <si>
    <t>megfelelően képzett munkaerő hiánya; építőipari gazdasági szereplők túlterheltsége;  építőipari kapacitáshiány, tervezés, kivitelezés elhúzódása; negatív gazdasági-, (kül)politikai környezet</t>
  </si>
  <si>
    <t>finanszírozási forrás elmaradása; inflációs hatások; az építőipari költségek folyamatos emelkedése</t>
  </si>
  <si>
    <t>gazdasági-, jogi környezet kiszámíthatatlansága; hibás tervezésből, kivitelezésből fakadó többlet karbantartási feladatok;</t>
  </si>
  <si>
    <t>TOP_Plusz; GINOP_Plusz; Turisztikai Fejlesztési Célelőirányzat, egyéb állami forrás, piaci befektető, önkormányzati önerő</t>
  </si>
  <si>
    <t>TOP_Plusz, önkormányzati költségvetési forrás, egyéb állami támogatás, MNSK, lakossági önerő</t>
  </si>
  <si>
    <t>Lakóövezetek bővítése, infrastrukturális fejlesztése</t>
  </si>
  <si>
    <t>Szennyvízkezelési Önkormányzati Társulás;                                                    DRV Zrt., E.on</t>
  </si>
  <si>
    <t>finanszírozási forrás elmaradása; a beruházási költségek jelentős megemelkedése; építőipari gazdasági szereplők túlterheltsége; finanszírozási, likviditási nehézségek; fogyasztói rácsatlakozások elmardása, együttműködés hiánya; hibás  kivitelezésből fakadó többlet karbantartási feladatok; negatív gazdasági-, (kül)politikai környezet</t>
  </si>
  <si>
    <t>finanszírozási forrás elmaradása; a beruházási költségek jelentős megemelkedése; építőipari gazdasági szereplők túlterheltsége; finanszírozási, likviditási nehézségek; fogyasztói rácsatlakozások elmaradása, együttműködés hiánya; hibás  kivitelezésből fakadó többlet karbantartási feladatok; negatív gazdasági-, (kül)politikai környezet</t>
  </si>
  <si>
    <t xml:space="preserve">+  növekvő lakossági elégedettség; erősödő közösségi kohézió; javuló életminőség; rendezett települési környezet; lakhatási feltételek javulása; a város lakosságmegtartó- és vonzó képessége emelkedik; szolgáltatáshoz való hozzáférés javulása;                                                   - növekvő városi forgalom; a kivitelezéssel járó zaj- és porterhelés miatt lakossági elégedetlenség </t>
  </si>
  <si>
    <t>finanszírozási forrás elmaradása; 
magántulajdonban lévő területek
tuladjonosaival való együttműködés hiányak</t>
  </si>
  <si>
    <t xml:space="preserve">+ csökkenő ökológiai lábnyom,  csökkenő környezetterhelés; éghajlatváltozáshoz való alkalmazkodás                                     </t>
  </si>
  <si>
    <t xml:space="preserve">+ klimaváltozás negatív hatásainak csökkenése; a térség kiszáradásának lassulása; éghajlatváltozáshoz való alkalmazkodás; csökkenő környezeti terhelés; ÜHG megkötés javulás; pozitív szemlélet- és attitűdváltozás.
</t>
  </si>
  <si>
    <t xml:space="preserve">Dombóvári Egyesített Humán Szolgáltató Intézmény; Dombóvári Szociális és Gyermekjóléti Intézményfenntartó Társulás </t>
  </si>
  <si>
    <t>eredménymérés még nem történt</t>
  </si>
  <si>
    <t>eredménymérés még nem történt, társadalmi, pénzügyi haszon várható; alkalmas magánbefektető bevonására</t>
  </si>
  <si>
    <t>Dombó-Land
Térségfejlesztő Kft.
Help-Dombóvár
Egyesület</t>
  </si>
  <si>
    <t>finanszírozási forrás elmaradása; megvalósítás elhúzódása; együttműködések elmaradása; jogszabályi környezet változása; tervezésből eredő kockázatok</t>
  </si>
  <si>
    <t>+ vonzóbb és tisztább környezet; csökkenő ökológiai lábnyom, csökkenő   környezetterhelés; pozitív szemlélet és attitűdáltozás; üvegházhatású gázok kibocsátásának csökkenése; klímaváltozás negatív hatásainak csökkenése                                                       - a kivitelezéssel járó zaj- és porterhelés hatása a közvetlen környezetre</t>
  </si>
  <si>
    <t>+ csökkenő ökológiai lábnyom; papírfelhasználás- és papírhulladék csökkenése                                                                           - digitális élettér bővülésével csökkenő személyes kapcsolatok</t>
  </si>
  <si>
    <t>finanszírozási forrás hiánya, a beruházási/projekt költségek jelentős megemelkedése inflációs hatások</t>
  </si>
  <si>
    <t>lakossági önerő, önkormányzati költségvetési forrás</t>
  </si>
  <si>
    <t>javuló esélyegyenlőség; növekvő lakossági elégedettség; hátrányos helyzetű lakosság társadalmi felzárkózása; erősödő közösségi kohézió; társadalom befogadóképessége javul; javuló életminőség; szolgáltatáshoz való hozzáférés javulása; tudásmegosztás; a város lakosságmegtartó- és vonzó képessége emelkedik</t>
  </si>
  <si>
    <t>+ csökkenő ökológiai lábnyom, csökkenő   környezetterhelés;  csökkenő CO2 kibocsátás                 - a kivitelezéssel járó zaj- és porterhelés hatása a közvetlen környezetre</t>
  </si>
  <si>
    <t>vissza nem térítendő uniós, hazai támogatás (GINOP_Plusz, Kisfaludy  Program), piaci befektető</t>
  </si>
  <si>
    <t>vissza nem térítendő uniós (GINOP Plusz), hazai támogatás, piaci befektető</t>
  </si>
  <si>
    <t xml:space="preserve">*: A projekt és a költség megjelenik a Belváros akcióterületnél is </t>
  </si>
  <si>
    <t>309 000 000*</t>
  </si>
  <si>
    <t xml:space="preserve">*: A projekt és a költség megjelenik a  Szigeterdei akcióterületnél is </t>
  </si>
  <si>
    <t>az energiamegtakarításból felszabaduló  források; környezetvédelmi alap; piaci befektető</t>
  </si>
  <si>
    <t>Körforgásos gazdálkodás - Járási szintű zöldhulladék üzem kialakítása Dombóváron</t>
  </si>
  <si>
    <t xml:space="preserve">kiadás: személyi, üzemeltetési, karbantartási költségek   </t>
  </si>
  <si>
    <t>- Dombóvár Város Önkormányzata
- Piaci befektetők
- Gunaras Gyógyfürdő Zrt.
- Dombó-Land Térségfejlesztő Kft.
- Szennyvízkezelési Önkormányzati Társulás
- Civil szervezetek</t>
  </si>
  <si>
    <t xml:space="preserve">- Dombóvár Város Önkormányzata
- Dél-Kom Nonprofit Kft.
- Dombó-Land Térségfejlesztő Kft.
- Piaci befektetők
- Energiaszolgáltatók
- Intézmények
- Civil szervezetek
- Erdő- és halgazdaságok
- Duna Dráva Nemzeti Park
</t>
  </si>
  <si>
    <t xml:space="preserve">- Dombóvár Város Önkormányzata
- Dombóvári Városgazdálkodási Nonprofit Kft. 
- Informatikai cégek
</t>
  </si>
  <si>
    <t xml:space="preserve">- Dombóvár Város Önkormányzata
- Dombó-Land Térségfejlesztő Kft.
- Help-Dombóvár Egyesület
- Piaci szereplők
- Dombóvári Szociális és Gyermekjóléti Intézményfenntartó Társulás
- Dombóvári Egyesített Humán Szolgáltató Intézmény 
- Tamási Tankerület 
- Százszorszép Óvoda és Tündérkert Bölcsődéje
- Dombóvár Szivárvány Óvoda
- Tolna Megyei SZC Apáczai Csere János Technikum és Kollégium 
- Magyar Máltai Szeretetszolgálat Esterházy Miklós Technikum, Szakképző Iskola és Kollégium
- Dombóvár Járás települései
</t>
  </si>
  <si>
    <t xml:space="preserve">- Dombóvár Város Önkormányzata
- Szennyvízkezelési Önkormányzati Társulás
- DRV Zrt.
- E.On Zrt.
- Dél-Kom Nonprofit Kft.
</t>
  </si>
  <si>
    <t>vissza nem térítendő uniós támogatás (TOP_Plusz-1.3-1-21)</t>
  </si>
  <si>
    <t>vissza nem térítendő uniós támogatás (KEHOP_Plusz, GINOP_Plusz) magántőke, állami támogatás</t>
  </si>
  <si>
    <t>vissza nem térítendő uniós támogatás (TOP Plusz 2.1.2-21)</t>
  </si>
  <si>
    <t>vissza nem térítendő uniós támogatás (KEHOP_Plusz, GINOP_Plusz), állami támogatás</t>
  </si>
  <si>
    <t>vissza nem térítendő uniós támogatás (KEHOP_Plusz, GINOP_Plusz) egyéb ágazati támogatás</t>
  </si>
  <si>
    <t>vissza nem térítendő uniós támogatás (DIMOP_Plusz, KEHOP_Plusz), egyéb hazai vissza nem térítendő támogatás</t>
  </si>
  <si>
    <t>vissza nem térítendő uniós támogatás (TOP Plusz 2.1.2-21), állami támogatás (MNSK)</t>
  </si>
  <si>
    <t>371 063 098*</t>
  </si>
  <si>
    <t>vissza nem térítendő unios támogatás (KEHOP_Plusz), közműfejlesztési hozzájárulás</t>
  </si>
  <si>
    <t>vissza nem térítendő uniós támogatás (TOP_Plusz-1.3.2-23 és TOP_Plusz-6.2.1-23), egyéb állami támogatás, piaci befektető</t>
  </si>
  <si>
    <t>TVP-ben szereplő projektet tartalmaz</t>
  </si>
  <si>
    <t>vissza nem térítendő uniós támogatás (TOP Plusz-1.3-2-23)</t>
  </si>
  <si>
    <t>vissza nem térítendő uniós támogatás (TOP Plusz-1.3-2-23), egyéb állami támogatás</t>
  </si>
  <si>
    <t>vissza nem térítendő uniós támogatás (TOP_Plusz-1.3.2-23, TOP Plusz 2.1.2-21), egyéb állami támogatás</t>
  </si>
  <si>
    <t>vissza nem térítendő uniós támogatás (TOP_Plusz-1.3.2-23, TOP_Plusz-3.4.1-23, TOP Plusz 2.1.2-21), egyéb állami támogatás</t>
  </si>
  <si>
    <t xml:space="preserve">vissza nem térítendő uniós támogatás (TOP_Plusz-1.3.2-23 és TOP_Plusz 2.1.2-21), egyéb állami támogatás, </t>
  </si>
  <si>
    <t>vissza nem térítendő uniós támogatás (TOP_Plusz-3.2.1-23), egyéb vissza nem térítendő támogatások, önkormányzati költségvetési forrás</t>
  </si>
  <si>
    <t>vissza nem térítendő uniós támogatás (TOP_Plusz-3.2.1-23), egyéb vissza nem térítendő támogatások</t>
  </si>
  <si>
    <t>vissza nem térítendő uniós támogatás (TOP_Plusz-3.4.1-23)</t>
  </si>
  <si>
    <t>vissza nem térítendő uniós támogatás (TOP_Plusz-6.2.1-23)</t>
  </si>
  <si>
    <t>vissza nem térítendő uniós támogatás (TOP_Plusz-1.3.2-23)</t>
  </si>
  <si>
    <t>Bérlakásprogram
(szociális célú városrehabilitáció TÜSKE akcióterületen és integrált területen)</t>
  </si>
  <si>
    <t>vissza nem térítendő uniós támogatás (TOP_Plusz-3.4.1-23, TOP_Plusz-2.1.2-21), egyéb állami támogatás</t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</si>
  <si>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van-e már most olyan része a projektnek, ami bevételt termel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</si>
  <si>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kiegészíthető-e a projekt a későbbiekben ilyen elemmel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</si>
  <si>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milyen források rendelhetők a beavatkozáshoz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</si>
  <si>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figyelembe kell venni, hogy a források kombinálhatók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</si>
  <si>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társadalmi hasznok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</si>
  <si>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pénzügyi hasznok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</si>
  <si>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megvalósítás kockázatai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</si>
  <si>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finanszírozási kockázatok</t>
    </r>
  </si>
  <si>
    <r>
      <t>-</t>
    </r>
    <r>
      <rPr>
        <sz val="7"/>
        <color indexed="8"/>
        <rFont val="Calibri"/>
        <family val="2"/>
      </rPr>
      <t xml:space="preserve">          </t>
    </r>
    <r>
      <rPr>
        <i/>
        <sz val="10"/>
        <color indexed="8"/>
        <rFont val="Calibri"/>
        <family val="2"/>
      </rPr>
      <t>fenntartási kockázatok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</si>
</sst>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0" tint="-0.499969989061355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left/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C9C9C9"/>
      </left>
      <right style="medium">
        <color rgb="FFC9C9C9"/>
      </right>
      <top/>
      <bottom style="medium">
        <color rgb="FFC9C9C9"/>
      </bottom>
    </border>
    <border>
      <left/>
      <right style="medium">
        <color rgb="FFC9C9C9"/>
      </right>
      <top/>
      <bottom style="medium">
        <color rgb="FFC9C9C9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C9C9C9"/>
      </right>
      <top/>
      <bottom/>
    </border>
    <border>
      <left style="medium">
        <color rgb="FFC9C9C9"/>
      </left>
      <right style="medium">
        <color rgb="FFC9C9C9"/>
      </right>
      <top/>
      <bottom/>
    </border>
    <border>
      <left style="medium">
        <color rgb="FFC9C9C9"/>
      </left>
      <right style="medium">
        <color rgb="FFC9C9C9"/>
      </right>
      <top style="medium">
        <color rgb="FFC9C9C9"/>
      </top>
      <bottom>
        <color indexed="63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vertical="center" wrapText="1"/>
    </xf>
    <xf numFmtId="0" fontId="43" fillId="36" borderId="11" xfId="0" applyFont="1" applyFill="1" applyBorder="1" applyAlignment="1">
      <alignment vertical="center" wrapText="1"/>
    </xf>
    <xf numFmtId="0" fontId="44" fillId="36" borderId="12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5" fillId="38" borderId="17" xfId="0" applyFont="1" applyFill="1" applyBorder="1" applyAlignment="1">
      <alignment vertical="center" wrapText="1"/>
    </xf>
    <xf numFmtId="0" fontId="46" fillId="38" borderId="18" xfId="0" applyFont="1" applyFill="1" applyBorder="1" applyAlignment="1">
      <alignment vertical="center" wrapText="1"/>
    </xf>
    <xf numFmtId="0" fontId="46" fillId="36" borderId="18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3" fontId="44" fillId="35" borderId="12" xfId="0" applyNumberFormat="1" applyFont="1" applyFill="1" applyBorder="1" applyAlignment="1">
      <alignment vertical="center" wrapText="1"/>
    </xf>
    <xf numFmtId="9" fontId="44" fillId="36" borderId="12" xfId="0" applyNumberFormat="1" applyFont="1" applyFill="1" applyBorder="1" applyAlignment="1">
      <alignment vertical="center" wrapText="1"/>
    </xf>
    <xf numFmtId="0" fontId="44" fillId="36" borderId="12" xfId="0" applyFont="1" applyFill="1" applyBorder="1" applyAlignment="1" quotePrefix="1">
      <alignment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 quotePrefix="1">
      <alignment vertical="center" wrapText="1"/>
    </xf>
    <xf numFmtId="0" fontId="44" fillId="38" borderId="18" xfId="0" applyFont="1" applyFill="1" applyBorder="1" applyAlignment="1">
      <alignment vertical="center" wrapText="1"/>
    </xf>
    <xf numFmtId="0" fontId="44" fillId="36" borderId="18" xfId="0" applyFont="1" applyFill="1" applyBorder="1" applyAlignment="1" quotePrefix="1">
      <alignment vertical="center" wrapText="1"/>
    </xf>
    <xf numFmtId="3" fontId="44" fillId="35" borderId="12" xfId="0" applyNumberFormat="1" applyFont="1" applyFill="1" applyBorder="1" applyAlignment="1">
      <alignment horizontal="right" vertical="center" wrapText="1"/>
    </xf>
    <xf numFmtId="3" fontId="47" fillId="35" borderId="12" xfId="0" applyNumberFormat="1" applyFont="1" applyFill="1" applyBorder="1" applyAlignment="1">
      <alignment horizontal="right" vertical="center" wrapText="1"/>
    </xf>
    <xf numFmtId="3" fontId="0" fillId="39" borderId="0" xfId="0" applyNumberFormat="1" applyFill="1" applyAlignment="1">
      <alignment/>
    </xf>
    <xf numFmtId="0" fontId="46" fillId="36" borderId="17" xfId="0" applyFont="1" applyFill="1" applyBorder="1" applyAlignment="1">
      <alignment vertical="center" wrapText="1"/>
    </xf>
    <xf numFmtId="0" fontId="44" fillId="38" borderId="20" xfId="0" applyFont="1" applyFill="1" applyBorder="1" applyAlignment="1">
      <alignment horizontal="left" vertical="center" wrapText="1" indent="2"/>
    </xf>
    <xf numFmtId="0" fontId="44" fillId="38" borderId="20" xfId="0" applyFont="1" applyFill="1" applyBorder="1" applyAlignment="1">
      <alignment horizontal="left" vertical="center" wrapText="1"/>
    </xf>
    <xf numFmtId="0" fontId="0" fillId="39" borderId="0" xfId="0" applyFont="1" applyFill="1" applyAlignment="1">
      <alignment/>
    </xf>
    <xf numFmtId="0" fontId="0" fillId="0" borderId="0" xfId="0" applyFont="1" applyAlignment="1">
      <alignment/>
    </xf>
    <xf numFmtId="0" fontId="44" fillId="38" borderId="18" xfId="0" applyFont="1" applyFill="1" applyBorder="1" applyAlignment="1">
      <alignment horizontal="left" vertical="center" wrapText="1" indent="2"/>
    </xf>
    <xf numFmtId="0" fontId="44" fillId="38" borderId="18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 wrapText="1"/>
    </xf>
    <xf numFmtId="0" fontId="44" fillId="40" borderId="12" xfId="0" applyFont="1" applyFill="1" applyBorder="1" applyAlignment="1">
      <alignment vertical="center" wrapText="1"/>
    </xf>
    <xf numFmtId="3" fontId="44" fillId="40" borderId="12" xfId="0" applyNumberFormat="1" applyFont="1" applyFill="1" applyBorder="1" applyAlignment="1">
      <alignment vertical="center" wrapText="1"/>
    </xf>
    <xf numFmtId="3" fontId="48" fillId="36" borderId="18" xfId="0" applyNumberFormat="1" applyFont="1" applyFill="1" applyBorder="1" applyAlignment="1">
      <alignment vertical="center" wrapText="1"/>
    </xf>
    <xf numFmtId="3" fontId="49" fillId="36" borderId="18" xfId="0" applyNumberFormat="1" applyFont="1" applyFill="1" applyBorder="1" applyAlignment="1">
      <alignment vertical="center" wrapText="1"/>
    </xf>
    <xf numFmtId="0" fontId="44" fillId="36" borderId="20" xfId="0" applyFont="1" applyFill="1" applyBorder="1" applyAlignment="1">
      <alignment horizontal="left" vertical="center" wrapText="1" indent="2"/>
    </xf>
    <xf numFmtId="0" fontId="44" fillId="36" borderId="20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left" vertical="center" wrapText="1" indent="2"/>
    </xf>
    <xf numFmtId="0" fontId="44" fillId="36" borderId="18" xfId="0" applyFont="1" applyFill="1" applyBorder="1" applyAlignment="1">
      <alignment horizontal="left" vertical="center" wrapText="1"/>
    </xf>
    <xf numFmtId="0" fontId="46" fillId="38" borderId="21" xfId="0" applyFont="1" applyFill="1" applyBorder="1" applyAlignment="1">
      <alignment vertical="center" wrapText="1"/>
    </xf>
    <xf numFmtId="0" fontId="46" fillId="38" borderId="17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46" fillId="36" borderId="17" xfId="0" applyFont="1" applyFill="1" applyBorder="1" applyAlignment="1">
      <alignment vertical="center" wrapText="1"/>
    </xf>
    <xf numFmtId="0" fontId="44" fillId="36" borderId="2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0" fillId="39" borderId="0" xfId="0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B1">
      <selection activeCell="F2" sqref="F2"/>
    </sheetView>
  </sheetViews>
  <sheetFormatPr defaultColWidth="0" defaultRowHeight="15" zeroHeight="1"/>
  <cols>
    <col min="1" max="1" width="30.28125" style="30" customWidth="1"/>
    <col min="2" max="7" width="42.140625" style="30" customWidth="1"/>
    <col min="8" max="8" width="9.140625" style="29" customWidth="1"/>
    <col min="9" max="16384" width="9.140625" style="30" hidden="1" customWidth="1"/>
  </cols>
  <sheetData>
    <row r="1" s="29" customFormat="1" ht="14.25"/>
    <row r="2" s="29" customFormat="1" ht="15" thickBot="1"/>
    <row r="3" spans="1:7" ht="15" thickBot="1">
      <c r="A3" s="10" t="s">
        <v>20</v>
      </c>
      <c r="B3" s="11" t="s">
        <v>21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</row>
    <row r="4" spans="1:7" ht="30" customHeight="1" thickBot="1">
      <c r="A4" s="26" t="s">
        <v>33</v>
      </c>
      <c r="B4" s="36">
        <f>SUM(C4:G4)</f>
        <v>34592567485</v>
      </c>
      <c r="C4" s="37">
        <f>SUM('Prosperáló dimenzió'!B10:E10)</f>
        <v>9805000000</v>
      </c>
      <c r="D4" s="37">
        <f>SUM('Zöldülő dimenzió'!B10:E10)</f>
        <v>3400000000</v>
      </c>
      <c r="E4" s="37">
        <f>SUM('Digitális dimenzió'!B10)</f>
        <v>50000000</v>
      </c>
      <c r="F4" s="37">
        <v>12160650583</v>
      </c>
      <c r="G4" s="37">
        <f>SUM('Kiszolgáló dimenzió'!B10:I10)</f>
        <v>9176916902</v>
      </c>
    </row>
    <row r="5" spans="1:7" ht="48.75" customHeight="1">
      <c r="A5" s="42" t="s">
        <v>22</v>
      </c>
      <c r="B5" s="27" t="s">
        <v>281</v>
      </c>
      <c r="C5" s="28" t="s">
        <v>196</v>
      </c>
      <c r="D5" s="28" t="s">
        <v>196</v>
      </c>
      <c r="E5" s="28" t="s">
        <v>196</v>
      </c>
      <c r="F5" s="28" t="s">
        <v>196</v>
      </c>
      <c r="G5" s="28" t="s">
        <v>196</v>
      </c>
    </row>
    <row r="6" spans="1:7" ht="54.75" customHeight="1" thickBot="1">
      <c r="A6" s="43"/>
      <c r="B6" s="31" t="s">
        <v>282</v>
      </c>
      <c r="C6" s="32" t="s">
        <v>54</v>
      </c>
      <c r="D6" s="32" t="s">
        <v>54</v>
      </c>
      <c r="E6" s="32" t="s">
        <v>41</v>
      </c>
      <c r="F6" s="32" t="s">
        <v>54</v>
      </c>
      <c r="G6" s="32" t="s">
        <v>54</v>
      </c>
    </row>
    <row r="7" spans="1:7" ht="28.5" customHeight="1">
      <c r="A7" s="44" t="s">
        <v>23</v>
      </c>
      <c r="B7" s="38" t="s">
        <v>283</v>
      </c>
      <c r="C7" s="46" t="s">
        <v>224</v>
      </c>
      <c r="D7" s="39" t="s">
        <v>203</v>
      </c>
      <c r="E7" s="39" t="s">
        <v>91</v>
      </c>
      <c r="F7" s="39" t="s">
        <v>225</v>
      </c>
      <c r="G7" s="39" t="s">
        <v>218</v>
      </c>
    </row>
    <row r="8" spans="1:7" ht="30.75" customHeight="1" thickBot="1">
      <c r="A8" s="45"/>
      <c r="B8" s="40" t="s">
        <v>284</v>
      </c>
      <c r="C8" s="47"/>
      <c r="D8" s="40"/>
      <c r="E8" s="41"/>
      <c r="F8" s="41"/>
      <c r="G8" s="41"/>
    </row>
    <row r="9" spans="1:7" ht="36" customHeight="1" thickBot="1">
      <c r="A9" s="12" t="s">
        <v>11</v>
      </c>
      <c r="B9" s="13"/>
      <c r="C9" s="21" t="s">
        <v>197</v>
      </c>
      <c r="D9" s="21" t="s">
        <v>197</v>
      </c>
      <c r="E9" s="21" t="s">
        <v>197</v>
      </c>
      <c r="F9" s="21" t="s">
        <v>197</v>
      </c>
      <c r="G9" s="21" t="s">
        <v>197</v>
      </c>
    </row>
    <row r="10" spans="1:7" ht="120" customHeight="1">
      <c r="A10" s="44" t="s">
        <v>24</v>
      </c>
      <c r="B10" s="38" t="s">
        <v>285</v>
      </c>
      <c r="C10" s="39" t="s">
        <v>198</v>
      </c>
      <c r="D10" s="39" t="s">
        <v>204</v>
      </c>
      <c r="E10" s="39" t="s">
        <v>211</v>
      </c>
      <c r="F10" s="39" t="s">
        <v>243</v>
      </c>
      <c r="G10" s="39" t="s">
        <v>219</v>
      </c>
    </row>
    <row r="11" spans="1:7" ht="69.75" customHeight="1">
      <c r="A11" s="44"/>
      <c r="B11" s="38" t="s">
        <v>286</v>
      </c>
      <c r="C11" s="39" t="s">
        <v>199</v>
      </c>
      <c r="D11" s="39" t="s">
        <v>205</v>
      </c>
      <c r="E11" s="39" t="s">
        <v>210</v>
      </c>
      <c r="F11" s="39" t="s">
        <v>214</v>
      </c>
      <c r="G11" s="39" t="s">
        <v>214</v>
      </c>
    </row>
    <row r="12" spans="1:7" ht="129.75" customHeight="1" thickBot="1">
      <c r="A12" s="45"/>
      <c r="B12" s="38" t="s">
        <v>27</v>
      </c>
      <c r="C12" s="22" t="s">
        <v>200</v>
      </c>
      <c r="D12" s="22" t="s">
        <v>239</v>
      </c>
      <c r="E12" s="22" t="s">
        <v>240</v>
      </c>
      <c r="F12" s="22" t="s">
        <v>244</v>
      </c>
      <c r="G12" s="22" t="s">
        <v>220</v>
      </c>
    </row>
    <row r="13" spans="1:7" ht="107.25" customHeight="1">
      <c r="A13" s="42" t="s">
        <v>25</v>
      </c>
      <c r="B13" s="27" t="s">
        <v>287</v>
      </c>
      <c r="C13" s="28" t="s">
        <v>207</v>
      </c>
      <c r="D13" s="28" t="s">
        <v>206</v>
      </c>
      <c r="E13" s="28" t="s">
        <v>212</v>
      </c>
      <c r="F13" s="28" t="s">
        <v>215</v>
      </c>
      <c r="G13" s="28" t="s">
        <v>221</v>
      </c>
    </row>
    <row r="14" spans="1:7" ht="78" customHeight="1">
      <c r="A14" s="42"/>
      <c r="B14" s="27" t="s">
        <v>288</v>
      </c>
      <c r="C14" s="28" t="s">
        <v>201</v>
      </c>
      <c r="D14" s="28" t="s">
        <v>208</v>
      </c>
      <c r="E14" s="28" t="s">
        <v>241</v>
      </c>
      <c r="F14" s="28" t="s">
        <v>216</v>
      </c>
      <c r="G14" s="28" t="s">
        <v>222</v>
      </c>
    </row>
    <row r="15" spans="1:7" ht="74.25" customHeight="1" thickBot="1">
      <c r="A15" s="43"/>
      <c r="B15" s="31" t="s">
        <v>289</v>
      </c>
      <c r="C15" s="32" t="s">
        <v>202</v>
      </c>
      <c r="D15" s="32" t="s">
        <v>209</v>
      </c>
      <c r="E15" s="32" t="s">
        <v>213</v>
      </c>
      <c r="F15" s="32" t="s">
        <v>217</v>
      </c>
      <c r="G15" s="32" t="s">
        <v>223</v>
      </c>
    </row>
    <row r="16" spans="1:7" ht="198" customHeight="1" thickBot="1">
      <c r="A16" s="26" t="s">
        <v>26</v>
      </c>
      <c r="B16" s="14"/>
      <c r="C16" s="22" t="s">
        <v>253</v>
      </c>
      <c r="D16" s="22" t="s">
        <v>254</v>
      </c>
      <c r="E16" s="22" t="s">
        <v>255</v>
      </c>
      <c r="F16" s="22" t="s">
        <v>256</v>
      </c>
      <c r="G16" s="22" t="s">
        <v>257</v>
      </c>
    </row>
    <row r="17" s="29" customFormat="1" ht="14.25"/>
    <row r="18" s="29" customFormat="1" ht="14.25"/>
  </sheetData>
  <sheetProtection/>
  <mergeCells count="5">
    <mergeCell ref="A5:A6"/>
    <mergeCell ref="A7:A8"/>
    <mergeCell ref="A10:A12"/>
    <mergeCell ref="A13:A15"/>
    <mergeCell ref="C7:C8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0" sqref="F10"/>
    </sheetView>
  </sheetViews>
  <sheetFormatPr defaultColWidth="0" defaultRowHeight="15" zeroHeight="1"/>
  <cols>
    <col min="1" max="1" width="27.8515625" style="0" customWidth="1"/>
    <col min="2" max="2" width="28.57421875" style="0" customWidth="1"/>
    <col min="3" max="3" width="28.8515625" style="0" customWidth="1"/>
    <col min="4" max="5" width="29.140625" style="0" customWidth="1"/>
    <col min="6" max="6" width="15.28125" style="15" customWidth="1"/>
    <col min="7" max="15" width="0" style="0" hidden="1" customWidth="1"/>
    <col min="16" max="16384" width="9.140625" style="0" hidden="1" customWidth="1"/>
  </cols>
  <sheetData>
    <row r="1" s="15" customFormat="1" ht="30" customHeight="1" thickBot="1">
      <c r="A1" s="33" t="s">
        <v>268</v>
      </c>
    </row>
    <row r="2" spans="1:5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</row>
    <row r="3" spans="1:5" ht="33" customHeight="1" thickBot="1">
      <c r="A3" s="48" t="s">
        <v>2</v>
      </c>
      <c r="B3" s="49"/>
      <c r="C3" s="49"/>
      <c r="D3" s="49"/>
      <c r="E3" s="50"/>
    </row>
    <row r="4" spans="1:5" ht="69" customHeight="1" thickBot="1">
      <c r="A4" s="4" t="s">
        <v>3</v>
      </c>
      <c r="B4" s="34" t="s">
        <v>34</v>
      </c>
      <c r="C4" s="5" t="s">
        <v>67</v>
      </c>
      <c r="D4" s="5" t="s">
        <v>66</v>
      </c>
      <c r="E4" s="5" t="s">
        <v>61</v>
      </c>
    </row>
    <row r="5" spans="1:5" ht="15" thickBot="1">
      <c r="A5" s="6" t="s">
        <v>4</v>
      </c>
      <c r="B5" s="7" t="s">
        <v>38</v>
      </c>
      <c r="C5" s="7" t="s">
        <v>46</v>
      </c>
      <c r="D5" s="7" t="s">
        <v>46</v>
      </c>
      <c r="E5" s="7" t="s">
        <v>46</v>
      </c>
    </row>
    <row r="6" spans="1:5" ht="42" thickBot="1">
      <c r="A6" s="4" t="s">
        <v>5</v>
      </c>
      <c r="B6" s="5"/>
      <c r="C6" s="5" t="s">
        <v>47</v>
      </c>
      <c r="D6" s="5" t="s">
        <v>56</v>
      </c>
      <c r="E6" s="5" t="s">
        <v>56</v>
      </c>
    </row>
    <row r="7" spans="1:5" ht="71.25" customHeight="1" thickBot="1">
      <c r="A7" s="6" t="s">
        <v>6</v>
      </c>
      <c r="B7" s="7" t="s">
        <v>39</v>
      </c>
      <c r="C7" s="7" t="s">
        <v>73</v>
      </c>
      <c r="D7" s="7" t="s">
        <v>73</v>
      </c>
      <c r="E7" s="7" t="s">
        <v>48</v>
      </c>
    </row>
    <row r="8" spans="1:5" ht="43.5" customHeight="1" thickBot="1">
      <c r="A8" s="4" t="s">
        <v>7</v>
      </c>
      <c r="B8" s="5" t="s">
        <v>40</v>
      </c>
      <c r="C8" s="5" t="s">
        <v>40</v>
      </c>
      <c r="D8" s="5" t="s">
        <v>53</v>
      </c>
      <c r="E8" s="5" t="s">
        <v>62</v>
      </c>
    </row>
    <row r="9" spans="1:5" ht="39.75" customHeight="1" thickBot="1">
      <c r="A9" s="2" t="s">
        <v>8</v>
      </c>
      <c r="B9" s="3"/>
      <c r="C9" s="3"/>
      <c r="D9" s="3"/>
      <c r="E9" s="3"/>
    </row>
    <row r="10" spans="1:6" ht="47.25" customHeight="1" thickBot="1">
      <c r="A10" s="4" t="s">
        <v>9</v>
      </c>
      <c r="B10" s="35">
        <v>80000000</v>
      </c>
      <c r="C10" s="23">
        <v>8200000000</v>
      </c>
      <c r="D10" s="16">
        <v>500000000</v>
      </c>
      <c r="E10" s="16">
        <v>1025000000</v>
      </c>
      <c r="F10" s="25"/>
    </row>
    <row r="11" spans="1:5" ht="58.5" customHeight="1" thickBot="1">
      <c r="A11" s="6" t="s">
        <v>10</v>
      </c>
      <c r="B11" s="7" t="s">
        <v>41</v>
      </c>
      <c r="C11" s="7" t="s">
        <v>54</v>
      </c>
      <c r="D11" s="7" t="s">
        <v>54</v>
      </c>
      <c r="E11" s="7" t="s">
        <v>54</v>
      </c>
    </row>
    <row r="12" spans="1:5" ht="54" customHeight="1">
      <c r="A12" s="8" t="s">
        <v>17</v>
      </c>
      <c r="B12" s="9" t="s">
        <v>258</v>
      </c>
      <c r="C12" s="9" t="s">
        <v>245</v>
      </c>
      <c r="D12" s="9" t="s">
        <v>246</v>
      </c>
      <c r="E12" s="9" t="s">
        <v>63</v>
      </c>
    </row>
    <row r="13" spans="1:5" ht="32.25" customHeight="1" thickBot="1">
      <c r="A13" s="6" t="s">
        <v>11</v>
      </c>
      <c r="B13" s="17">
        <v>1</v>
      </c>
      <c r="C13" s="7" t="s">
        <v>49</v>
      </c>
      <c r="D13" s="7" t="s">
        <v>49</v>
      </c>
      <c r="E13" s="7" t="s">
        <v>49</v>
      </c>
    </row>
    <row r="14" spans="1:5" ht="78" customHeight="1">
      <c r="A14" s="8" t="s">
        <v>18</v>
      </c>
      <c r="B14" s="9" t="s">
        <v>235</v>
      </c>
      <c r="C14" s="9" t="s">
        <v>236</v>
      </c>
      <c r="D14" s="9" t="s">
        <v>236</v>
      </c>
      <c r="E14" s="9" t="s">
        <v>236</v>
      </c>
    </row>
    <row r="15" spans="1:5" ht="118.5" customHeight="1" thickBot="1">
      <c r="A15" s="6" t="s">
        <v>12</v>
      </c>
      <c r="B15" s="7" t="s">
        <v>42</v>
      </c>
      <c r="C15" s="7" t="s">
        <v>50</v>
      </c>
      <c r="D15" s="7" t="s">
        <v>57</v>
      </c>
      <c r="E15" s="7" t="s">
        <v>65</v>
      </c>
    </row>
    <row r="16" spans="1:5" ht="23.25" customHeight="1" thickBot="1">
      <c r="A16" s="2" t="s">
        <v>13</v>
      </c>
      <c r="B16" s="3"/>
      <c r="C16" s="3"/>
      <c r="D16" s="3"/>
      <c r="E16" s="3"/>
    </row>
    <row r="17" spans="1:5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</row>
    <row r="18" spans="1:5" ht="69" customHeight="1" thickBot="1">
      <c r="A18" s="6" t="s">
        <v>15</v>
      </c>
      <c r="B18" s="7" t="s">
        <v>44</v>
      </c>
      <c r="C18" s="7" t="s">
        <v>52</v>
      </c>
      <c r="D18" s="7" t="s">
        <v>58</v>
      </c>
      <c r="E18" s="7" t="s">
        <v>58</v>
      </c>
    </row>
    <row r="19" spans="1:5" ht="78" customHeight="1">
      <c r="A19" s="8" t="s">
        <v>19</v>
      </c>
      <c r="B19" s="9" t="s">
        <v>44</v>
      </c>
      <c r="C19" s="9" t="s">
        <v>51</v>
      </c>
      <c r="D19" s="9" t="s">
        <v>51</v>
      </c>
      <c r="E19" s="9" t="s">
        <v>51</v>
      </c>
    </row>
    <row r="20" spans="1:5" ht="164.25" customHeight="1" thickBot="1">
      <c r="A20" s="6" t="s">
        <v>16</v>
      </c>
      <c r="B20" s="7" t="s">
        <v>45</v>
      </c>
      <c r="C20" s="18" t="s">
        <v>60</v>
      </c>
      <c r="D20" s="18" t="s">
        <v>59</v>
      </c>
      <c r="E20" s="18" t="s">
        <v>64</v>
      </c>
    </row>
    <row r="21" s="15" customFormat="1" ht="14.25"/>
    <row r="22" s="15" customFormat="1" ht="14.25"/>
  </sheetData>
  <sheetProtection/>
  <mergeCells count="1">
    <mergeCell ref="A3:E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0" sqref="F10"/>
    </sheetView>
  </sheetViews>
  <sheetFormatPr defaultColWidth="0" defaultRowHeight="15" zeroHeight="1"/>
  <cols>
    <col min="1" max="1" width="27.8515625" style="0" customWidth="1"/>
    <col min="2" max="2" width="28.421875" style="0" customWidth="1"/>
    <col min="3" max="3" width="28.8515625" style="0" customWidth="1"/>
    <col min="4" max="5" width="29.140625" style="0" customWidth="1"/>
    <col min="6" max="6" width="21.140625" style="15" customWidth="1"/>
    <col min="7" max="15" width="0" style="0" hidden="1" customWidth="1"/>
    <col min="16" max="16384" width="9.140625" style="0" hidden="1" customWidth="1"/>
  </cols>
  <sheetData>
    <row r="1" s="15" customFormat="1" ht="29.25" thickBot="1">
      <c r="A1" s="33" t="s">
        <v>268</v>
      </c>
    </row>
    <row r="2" spans="1:5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</row>
    <row r="3" spans="1:5" ht="24.75" customHeight="1" thickBot="1">
      <c r="A3" s="48" t="s">
        <v>2</v>
      </c>
      <c r="B3" s="49"/>
      <c r="C3" s="49"/>
      <c r="D3" s="49"/>
      <c r="E3" s="50"/>
    </row>
    <row r="4" spans="1:5" ht="42" customHeight="1" thickBot="1">
      <c r="A4" s="4" t="s">
        <v>3</v>
      </c>
      <c r="B4" s="5" t="s">
        <v>68</v>
      </c>
      <c r="C4" s="34" t="s">
        <v>70</v>
      </c>
      <c r="D4" s="5" t="s">
        <v>251</v>
      </c>
      <c r="E4" s="5" t="s">
        <v>85</v>
      </c>
    </row>
    <row r="5" spans="1:5" ht="15" thickBot="1">
      <c r="A5" s="6" t="s">
        <v>4</v>
      </c>
      <c r="B5" s="7" t="s">
        <v>38</v>
      </c>
      <c r="C5" s="7" t="s">
        <v>71</v>
      </c>
      <c r="D5" s="7" t="s">
        <v>71</v>
      </c>
      <c r="E5" s="7" t="s">
        <v>71</v>
      </c>
    </row>
    <row r="6" spans="1:5" ht="15" thickBot="1">
      <c r="A6" s="4" t="s">
        <v>5</v>
      </c>
      <c r="B6" s="5" t="s">
        <v>49</v>
      </c>
      <c r="C6" s="5" t="s">
        <v>49</v>
      </c>
      <c r="D6" s="5" t="s">
        <v>78</v>
      </c>
      <c r="E6" s="5" t="s">
        <v>49</v>
      </c>
    </row>
    <row r="7" spans="1:5" ht="60" customHeight="1" thickBot="1">
      <c r="A7" s="6" t="s">
        <v>6</v>
      </c>
      <c r="B7" s="7" t="s">
        <v>48</v>
      </c>
      <c r="C7" s="7" t="s">
        <v>73</v>
      </c>
      <c r="D7" s="7" t="s">
        <v>73</v>
      </c>
      <c r="E7" s="7" t="s">
        <v>48</v>
      </c>
    </row>
    <row r="8" spans="1:5" ht="43.5" customHeight="1" thickBot="1">
      <c r="A8" s="4" t="s">
        <v>7</v>
      </c>
      <c r="B8" s="5" t="s">
        <v>53</v>
      </c>
      <c r="C8" s="5" t="s">
        <v>72</v>
      </c>
      <c r="D8" s="5" t="s">
        <v>40</v>
      </c>
      <c r="E8" s="5" t="s">
        <v>40</v>
      </c>
    </row>
    <row r="9" spans="1:5" ht="23.25" customHeight="1" thickBot="1">
      <c r="A9" s="48" t="s">
        <v>8</v>
      </c>
      <c r="B9" s="49"/>
      <c r="C9" s="49"/>
      <c r="D9" s="49"/>
      <c r="E9" s="50"/>
    </row>
    <row r="10" spans="1:6" ht="47.25" customHeight="1" thickBot="1">
      <c r="A10" s="4" t="s">
        <v>9</v>
      </c>
      <c r="B10" s="16">
        <v>2600000000</v>
      </c>
      <c r="C10" s="24" t="s">
        <v>248</v>
      </c>
      <c r="D10" s="16">
        <v>300000000</v>
      </c>
      <c r="E10" s="16">
        <v>500000000</v>
      </c>
      <c r="F10" s="25"/>
    </row>
    <row r="11" spans="1:5" ht="58.5" customHeight="1" thickBot="1">
      <c r="A11" s="6" t="s">
        <v>10</v>
      </c>
      <c r="B11" s="7" t="s">
        <v>79</v>
      </c>
      <c r="C11" s="7" t="s">
        <v>74</v>
      </c>
      <c r="D11" s="7" t="s">
        <v>74</v>
      </c>
      <c r="E11" s="7" t="s">
        <v>74</v>
      </c>
    </row>
    <row r="12" spans="1:5" ht="54" customHeight="1">
      <c r="A12" s="8" t="s">
        <v>17</v>
      </c>
      <c r="B12" s="9" t="s">
        <v>259</v>
      </c>
      <c r="C12" s="9" t="s">
        <v>260</v>
      </c>
      <c r="D12" s="9" t="s">
        <v>261</v>
      </c>
      <c r="E12" s="9" t="s">
        <v>262</v>
      </c>
    </row>
    <row r="13" spans="1:5" ht="32.25" customHeight="1" thickBot="1">
      <c r="A13" s="6" t="s">
        <v>11</v>
      </c>
      <c r="B13" s="7" t="s">
        <v>49</v>
      </c>
      <c r="C13" s="17">
        <v>1</v>
      </c>
      <c r="D13" s="7" t="s">
        <v>80</v>
      </c>
      <c r="E13" s="7" t="s">
        <v>80</v>
      </c>
    </row>
    <row r="14" spans="1:5" ht="78" customHeight="1">
      <c r="A14" s="8" t="s">
        <v>18</v>
      </c>
      <c r="B14" s="9" t="s">
        <v>86</v>
      </c>
      <c r="C14" s="9" t="s">
        <v>86</v>
      </c>
      <c r="D14" s="9" t="s">
        <v>87</v>
      </c>
      <c r="E14" s="9" t="s">
        <v>93</v>
      </c>
    </row>
    <row r="15" spans="1:5" ht="124.5" customHeight="1" thickBot="1">
      <c r="A15" s="6" t="s">
        <v>12</v>
      </c>
      <c r="B15" s="7" t="s">
        <v>82</v>
      </c>
      <c r="C15" s="7" t="s">
        <v>82</v>
      </c>
      <c r="D15" s="7" t="s">
        <v>81</v>
      </c>
      <c r="E15" s="7" t="s">
        <v>231</v>
      </c>
    </row>
    <row r="16" spans="1:5" ht="23.25" customHeight="1" thickBot="1">
      <c r="A16" s="48" t="s">
        <v>13</v>
      </c>
      <c r="B16" s="49"/>
      <c r="C16" s="49"/>
      <c r="D16" s="49"/>
      <c r="E16" s="50"/>
    </row>
    <row r="17" spans="1:5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</row>
    <row r="18" spans="1:5" ht="60.75" customHeight="1" thickBot="1">
      <c r="A18" s="6" t="s">
        <v>15</v>
      </c>
      <c r="B18" s="7" t="s">
        <v>75</v>
      </c>
      <c r="C18" s="7" t="s">
        <v>75</v>
      </c>
      <c r="D18" s="7" t="s">
        <v>83</v>
      </c>
      <c r="E18" s="7" t="s">
        <v>88</v>
      </c>
    </row>
    <row r="19" spans="1:5" ht="78" customHeight="1">
      <c r="A19" s="8" t="s">
        <v>19</v>
      </c>
      <c r="B19" s="9" t="s">
        <v>250</v>
      </c>
      <c r="C19" s="9" t="s">
        <v>76</v>
      </c>
      <c r="D19" s="9" t="s">
        <v>84</v>
      </c>
      <c r="E19" s="9" t="s">
        <v>84</v>
      </c>
    </row>
    <row r="20" spans="1:5" ht="101.25" customHeight="1" thickBot="1">
      <c r="A20" s="6" t="s">
        <v>16</v>
      </c>
      <c r="B20" s="18" t="s">
        <v>69</v>
      </c>
      <c r="C20" s="18" t="s">
        <v>77</v>
      </c>
      <c r="D20" s="18" t="s">
        <v>232</v>
      </c>
      <c r="E20" s="18" t="s">
        <v>233</v>
      </c>
    </row>
    <row r="21" s="15" customFormat="1" ht="14.25"/>
    <row r="22" spans="1:3" s="15" customFormat="1" ht="14.25">
      <c r="A22" s="51" t="s">
        <v>249</v>
      </c>
      <c r="B22" s="51"/>
      <c r="C22" s="51"/>
    </row>
    <row r="23" s="15" customFormat="1" ht="14.25"/>
  </sheetData>
  <sheetProtection/>
  <mergeCells count="4">
    <mergeCell ref="A16:E16"/>
    <mergeCell ref="A9:E9"/>
    <mergeCell ref="A3:E3"/>
    <mergeCell ref="A22:C22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27.8515625" style="0" customWidth="1"/>
    <col min="2" max="2" width="33.421875" style="0" customWidth="1"/>
    <col min="3" max="3" width="9.140625" style="15" customWidth="1"/>
    <col min="4" max="15" width="0" style="0" hidden="1" customWidth="1"/>
    <col min="16" max="16384" width="9.140625" style="0" hidden="1" customWidth="1"/>
  </cols>
  <sheetData>
    <row r="1" s="15" customFormat="1" ht="29.25" thickBot="1">
      <c r="A1" s="33" t="s">
        <v>268</v>
      </c>
    </row>
    <row r="2" spans="1:2" ht="15" thickBot="1">
      <c r="A2" s="1"/>
      <c r="B2" s="19" t="s">
        <v>0</v>
      </c>
    </row>
    <row r="3" spans="1:2" ht="21.75" customHeight="1" thickBot="1">
      <c r="A3" s="48" t="s">
        <v>2</v>
      </c>
      <c r="B3" s="50"/>
    </row>
    <row r="4" spans="1:2" ht="26.25" customHeight="1" thickBot="1">
      <c r="A4" s="4" t="s">
        <v>3</v>
      </c>
      <c r="B4" s="5" t="s">
        <v>89</v>
      </c>
    </row>
    <row r="5" spans="1:2" ht="15" thickBot="1">
      <c r="A5" s="6" t="s">
        <v>4</v>
      </c>
      <c r="B5" s="7" t="s">
        <v>38</v>
      </c>
    </row>
    <row r="6" spans="1:2" ht="15" thickBot="1">
      <c r="A6" s="4" t="s">
        <v>5</v>
      </c>
      <c r="B6" s="5" t="s">
        <v>49</v>
      </c>
    </row>
    <row r="7" spans="1:2" ht="60" customHeight="1" thickBot="1">
      <c r="A7" s="6" t="s">
        <v>6</v>
      </c>
      <c r="B7" s="7" t="s">
        <v>48</v>
      </c>
    </row>
    <row r="8" spans="1:2" ht="43.5" customHeight="1" thickBot="1">
      <c r="A8" s="4" t="s">
        <v>7</v>
      </c>
      <c r="B8" s="5" t="s">
        <v>90</v>
      </c>
    </row>
    <row r="9" spans="1:2" ht="23.25" customHeight="1" thickBot="1">
      <c r="A9" s="48" t="s">
        <v>8</v>
      </c>
      <c r="B9" s="50"/>
    </row>
    <row r="10" spans="1:2" ht="47.25" customHeight="1" thickBot="1">
      <c r="A10" s="4" t="s">
        <v>9</v>
      </c>
      <c r="B10" s="16">
        <v>50000000</v>
      </c>
    </row>
    <row r="11" spans="1:2" ht="58.5" customHeight="1" thickBot="1">
      <c r="A11" s="6" t="s">
        <v>10</v>
      </c>
      <c r="B11" s="7" t="s">
        <v>49</v>
      </c>
    </row>
    <row r="12" spans="1:2" ht="54" customHeight="1">
      <c r="A12" s="8" t="s">
        <v>17</v>
      </c>
      <c r="B12" s="9" t="s">
        <v>263</v>
      </c>
    </row>
    <row r="13" spans="1:2" ht="32.25" customHeight="1" thickBot="1">
      <c r="A13" s="6" t="s">
        <v>11</v>
      </c>
      <c r="B13" s="7" t="s">
        <v>49</v>
      </c>
    </row>
    <row r="14" spans="1:2" ht="111" customHeight="1">
      <c r="A14" s="8" t="s">
        <v>18</v>
      </c>
      <c r="B14" s="9" t="s">
        <v>93</v>
      </c>
    </row>
    <row r="15" spans="1:2" ht="96" customHeight="1" thickBot="1">
      <c r="A15" s="6" t="s">
        <v>12</v>
      </c>
      <c r="B15" s="7" t="s">
        <v>92</v>
      </c>
    </row>
    <row r="16" spans="1:2" ht="23.25" customHeight="1" thickBot="1">
      <c r="A16" s="2" t="s">
        <v>13</v>
      </c>
      <c r="B16" s="3"/>
    </row>
    <row r="17" spans="1:2" ht="35.25" customHeight="1" thickBot="1">
      <c r="A17" s="4" t="s">
        <v>14</v>
      </c>
      <c r="B17" s="5" t="s">
        <v>43</v>
      </c>
    </row>
    <row r="18" spans="1:2" ht="40.5" customHeight="1" thickBot="1">
      <c r="A18" s="6" t="s">
        <v>15</v>
      </c>
      <c r="B18" s="7" t="s">
        <v>94</v>
      </c>
    </row>
    <row r="19" spans="1:2" ht="78" customHeight="1">
      <c r="A19" s="8" t="s">
        <v>19</v>
      </c>
      <c r="B19" s="9" t="s">
        <v>95</v>
      </c>
    </row>
    <row r="20" spans="1:2" ht="116.25" customHeight="1" thickBot="1">
      <c r="A20" s="6" t="s">
        <v>16</v>
      </c>
      <c r="B20" s="18" t="s">
        <v>96</v>
      </c>
    </row>
    <row r="21" s="15" customFormat="1" ht="14.25"/>
    <row r="22" s="15" customFormat="1" ht="14.25"/>
  </sheetData>
  <sheetProtection/>
  <mergeCells count="2">
    <mergeCell ref="A3:B3"/>
    <mergeCell ref="A9:B9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G4">
      <selection activeCell="O10" sqref="O10"/>
    </sheetView>
  </sheetViews>
  <sheetFormatPr defaultColWidth="0" defaultRowHeight="15" zeroHeight="1"/>
  <cols>
    <col min="1" max="1" width="27.8515625" style="0" customWidth="1"/>
    <col min="2" max="14" width="29.140625" style="0" customWidth="1"/>
    <col min="15" max="15" width="26.28125" style="15" customWidth="1"/>
    <col min="16" max="20" width="0" style="0" hidden="1" customWidth="1"/>
    <col min="21" max="16384" width="9.140625" style="0" hidden="1" customWidth="1"/>
  </cols>
  <sheetData>
    <row r="1" s="15" customFormat="1" ht="29.25" thickBot="1">
      <c r="A1" s="33" t="s">
        <v>268</v>
      </c>
    </row>
    <row r="2" spans="1:14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  <c r="F2" s="19" t="s">
        <v>37</v>
      </c>
      <c r="G2" s="19" t="s">
        <v>188</v>
      </c>
      <c r="H2" s="19" t="s">
        <v>189</v>
      </c>
      <c r="I2" s="19" t="s">
        <v>190</v>
      </c>
      <c r="J2" s="19" t="s">
        <v>191</v>
      </c>
      <c r="K2" s="19" t="s">
        <v>192</v>
      </c>
      <c r="L2" s="19" t="s">
        <v>193</v>
      </c>
      <c r="M2" s="19" t="s">
        <v>194</v>
      </c>
      <c r="N2" s="19" t="s">
        <v>195</v>
      </c>
    </row>
    <row r="3" spans="1:14" ht="24" customHeight="1" thickBo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84.75" customHeight="1" thickBot="1">
      <c r="A4" s="4" t="s">
        <v>3</v>
      </c>
      <c r="B4" s="5" t="s">
        <v>97</v>
      </c>
      <c r="C4" s="34" t="s">
        <v>102</v>
      </c>
      <c r="D4" s="34" t="s">
        <v>107</v>
      </c>
      <c r="E4" s="34" t="s">
        <v>111</v>
      </c>
      <c r="F4" s="5" t="s">
        <v>117</v>
      </c>
      <c r="G4" s="5" t="s">
        <v>122</v>
      </c>
      <c r="H4" s="34" t="s">
        <v>129</v>
      </c>
      <c r="I4" s="34" t="s">
        <v>279</v>
      </c>
      <c r="J4" s="34" t="s">
        <v>141</v>
      </c>
      <c r="K4" s="34" t="s">
        <v>183</v>
      </c>
      <c r="L4" s="34" t="s">
        <v>147</v>
      </c>
      <c r="M4" s="34" t="s">
        <v>178</v>
      </c>
      <c r="N4" s="34" t="s">
        <v>146</v>
      </c>
    </row>
    <row r="5" spans="1:14" ht="15" thickBot="1">
      <c r="A5" s="6" t="s">
        <v>4</v>
      </c>
      <c r="B5" s="7" t="s">
        <v>38</v>
      </c>
      <c r="C5" s="7" t="s">
        <v>38</v>
      </c>
      <c r="D5" s="7" t="s">
        <v>38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  <c r="J5" s="7" t="s">
        <v>38</v>
      </c>
      <c r="K5" s="7" t="s">
        <v>38</v>
      </c>
      <c r="L5" s="7" t="s">
        <v>38</v>
      </c>
      <c r="M5" s="7" t="s">
        <v>38</v>
      </c>
      <c r="N5" s="7" t="s">
        <v>38</v>
      </c>
    </row>
    <row r="6" spans="1:14" ht="69" thickBot="1">
      <c r="A6" s="4" t="s">
        <v>5</v>
      </c>
      <c r="B6" s="5" t="s">
        <v>112</v>
      </c>
      <c r="C6" s="5" t="s">
        <v>103</v>
      </c>
      <c r="D6" s="5" t="s">
        <v>108</v>
      </c>
      <c r="E6" s="5" t="s">
        <v>234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237</v>
      </c>
      <c r="N6" s="5" t="s">
        <v>49</v>
      </c>
    </row>
    <row r="7" spans="1:14" ht="64.5" customHeight="1" thickBot="1">
      <c r="A7" s="6" t="s">
        <v>6</v>
      </c>
      <c r="B7" s="7" t="s">
        <v>48</v>
      </c>
      <c r="C7" s="7" t="s">
        <v>73</v>
      </c>
      <c r="D7" s="7" t="s">
        <v>73</v>
      </c>
      <c r="E7" s="7" t="s">
        <v>73</v>
      </c>
      <c r="F7" s="7" t="s">
        <v>123</v>
      </c>
      <c r="G7" s="7" t="s">
        <v>124</v>
      </c>
      <c r="H7" s="7" t="s">
        <v>130</v>
      </c>
      <c r="I7" s="7" t="s">
        <v>73</v>
      </c>
      <c r="J7" s="7" t="s">
        <v>73</v>
      </c>
      <c r="K7" s="7" t="s">
        <v>73</v>
      </c>
      <c r="L7" s="7" t="s">
        <v>73</v>
      </c>
      <c r="M7" s="7" t="s">
        <v>73</v>
      </c>
      <c r="N7" s="7" t="s">
        <v>73</v>
      </c>
    </row>
    <row r="8" spans="1:14" ht="43.5" customHeight="1" thickBot="1">
      <c r="A8" s="4" t="s">
        <v>7</v>
      </c>
      <c r="B8" s="5" t="s">
        <v>40</v>
      </c>
      <c r="C8" s="5" t="s">
        <v>72</v>
      </c>
      <c r="D8" s="5" t="s">
        <v>109</v>
      </c>
      <c r="E8" s="5" t="s">
        <v>113</v>
      </c>
      <c r="F8" s="5" t="s">
        <v>72</v>
      </c>
      <c r="G8" s="5" t="s">
        <v>40</v>
      </c>
      <c r="H8" s="5" t="s">
        <v>62</v>
      </c>
      <c r="I8" s="5" t="s">
        <v>40</v>
      </c>
      <c r="J8" s="5" t="s">
        <v>109</v>
      </c>
      <c r="K8" s="5" t="s">
        <v>109</v>
      </c>
      <c r="L8" s="5" t="s">
        <v>40</v>
      </c>
      <c r="M8" s="5" t="s">
        <v>166</v>
      </c>
      <c r="N8" s="5" t="s">
        <v>40</v>
      </c>
    </row>
    <row r="9" spans="1:14" ht="24.75" customHeight="1" thickBo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47.25" customHeight="1" thickBot="1">
      <c r="A10" s="4" t="s">
        <v>9</v>
      </c>
      <c r="B10" s="16">
        <v>20000000</v>
      </c>
      <c r="C10" s="35">
        <v>200000000</v>
      </c>
      <c r="D10" s="24" t="s">
        <v>265</v>
      </c>
      <c r="E10" s="35">
        <v>500000000</v>
      </c>
      <c r="F10" s="16">
        <v>6350000000</v>
      </c>
      <c r="G10" s="16">
        <v>24000000</v>
      </c>
      <c r="H10" s="35">
        <v>192000000</v>
      </c>
      <c r="I10" s="35">
        <v>100000000</v>
      </c>
      <c r="J10" s="35">
        <v>2019578972</v>
      </c>
      <c r="K10" s="35">
        <v>659000000</v>
      </c>
      <c r="L10" s="35">
        <v>816071611</v>
      </c>
      <c r="M10" s="35">
        <v>100000000</v>
      </c>
      <c r="N10" s="35">
        <v>1180000000</v>
      </c>
      <c r="O10" s="25"/>
    </row>
    <row r="11" spans="1:14" ht="58.5" customHeight="1" thickBot="1">
      <c r="A11" s="6" t="s">
        <v>10</v>
      </c>
      <c r="B11" s="7" t="s">
        <v>98</v>
      </c>
      <c r="C11" s="7" t="s">
        <v>98</v>
      </c>
      <c r="D11" s="7" t="s">
        <v>98</v>
      </c>
      <c r="E11" s="7" t="s">
        <v>98</v>
      </c>
      <c r="F11" s="7" t="s">
        <v>118</v>
      </c>
      <c r="G11" s="7" t="s">
        <v>98</v>
      </c>
      <c r="H11" s="7" t="s">
        <v>118</v>
      </c>
      <c r="I11" s="7" t="s">
        <v>118</v>
      </c>
      <c r="J11" s="7" t="s">
        <v>98</v>
      </c>
      <c r="K11" s="7" t="s">
        <v>98</v>
      </c>
      <c r="L11" s="7" t="s">
        <v>98</v>
      </c>
      <c r="M11" s="7" t="s">
        <v>98</v>
      </c>
      <c r="N11" s="7" t="s">
        <v>98</v>
      </c>
    </row>
    <row r="12" spans="1:14" ht="69">
      <c r="A12" s="8" t="s">
        <v>17</v>
      </c>
      <c r="B12" s="9" t="s">
        <v>99</v>
      </c>
      <c r="C12" s="9" t="s">
        <v>276</v>
      </c>
      <c r="D12" s="9" t="s">
        <v>280</v>
      </c>
      <c r="E12" s="9" t="s">
        <v>276</v>
      </c>
      <c r="F12" s="9" t="s">
        <v>264</v>
      </c>
      <c r="G12" s="9" t="s">
        <v>242</v>
      </c>
      <c r="H12" s="9" t="s">
        <v>277</v>
      </c>
      <c r="I12" s="9" t="s">
        <v>278</v>
      </c>
      <c r="J12" s="9" t="s">
        <v>272</v>
      </c>
      <c r="K12" s="9" t="s">
        <v>271</v>
      </c>
      <c r="L12" s="9" t="s">
        <v>275</v>
      </c>
      <c r="M12" s="9" t="s">
        <v>277</v>
      </c>
      <c r="N12" s="9" t="s">
        <v>274</v>
      </c>
    </row>
    <row r="13" spans="1:14" ht="32.25" customHeight="1" thickBot="1">
      <c r="A13" s="6" t="s">
        <v>11</v>
      </c>
      <c r="B13" s="7" t="s">
        <v>49</v>
      </c>
      <c r="C13" s="7" t="s">
        <v>131</v>
      </c>
      <c r="D13" s="7" t="s">
        <v>49</v>
      </c>
      <c r="E13" s="7" t="s">
        <v>131</v>
      </c>
      <c r="F13" s="7" t="s">
        <v>49</v>
      </c>
      <c r="G13" s="7" t="s">
        <v>49</v>
      </c>
      <c r="H13" s="7" t="s">
        <v>131</v>
      </c>
      <c r="I13" s="7" t="s">
        <v>49</v>
      </c>
      <c r="J13" s="7" t="s">
        <v>49</v>
      </c>
      <c r="K13" s="7" t="s">
        <v>49</v>
      </c>
      <c r="L13" s="7" t="s">
        <v>49</v>
      </c>
      <c r="M13" s="7" t="s">
        <v>49</v>
      </c>
      <c r="N13" s="7" t="s">
        <v>49</v>
      </c>
    </row>
    <row r="14" spans="1:14" ht="78" customHeight="1">
      <c r="A14" s="8" t="s">
        <v>18</v>
      </c>
      <c r="B14" s="9" t="s">
        <v>104</v>
      </c>
      <c r="C14" s="9" t="s">
        <v>104</v>
      </c>
      <c r="D14" s="9" t="s">
        <v>104</v>
      </c>
      <c r="E14" s="9" t="s">
        <v>104</v>
      </c>
      <c r="F14" s="9" t="s">
        <v>104</v>
      </c>
      <c r="G14" s="9" t="s">
        <v>104</v>
      </c>
      <c r="H14" s="9" t="s">
        <v>104</v>
      </c>
      <c r="I14" s="9" t="s">
        <v>104</v>
      </c>
      <c r="J14" s="9" t="s">
        <v>104</v>
      </c>
      <c r="K14" s="9" t="s">
        <v>104</v>
      </c>
      <c r="L14" s="9" t="s">
        <v>104</v>
      </c>
      <c r="M14" s="9" t="s">
        <v>104</v>
      </c>
      <c r="N14" s="9" t="s">
        <v>104</v>
      </c>
    </row>
    <row r="15" spans="1:14" ht="156" customHeight="1" thickBot="1">
      <c r="A15" s="6" t="s">
        <v>12</v>
      </c>
      <c r="B15" s="7" t="s">
        <v>105</v>
      </c>
      <c r="C15" s="7" t="s">
        <v>115</v>
      </c>
      <c r="D15" s="7" t="s">
        <v>114</v>
      </c>
      <c r="E15" s="7" t="s">
        <v>132</v>
      </c>
      <c r="F15" s="7" t="s">
        <v>132</v>
      </c>
      <c r="G15" s="7" t="s">
        <v>133</v>
      </c>
      <c r="H15" s="7" t="s">
        <v>137</v>
      </c>
      <c r="I15" s="7" t="s">
        <v>138</v>
      </c>
      <c r="J15" s="7" t="s">
        <v>142</v>
      </c>
      <c r="K15" s="7" t="s">
        <v>142</v>
      </c>
      <c r="L15" s="7" t="s">
        <v>144</v>
      </c>
      <c r="M15" s="7" t="s">
        <v>238</v>
      </c>
      <c r="N15" s="7" t="s">
        <v>179</v>
      </c>
    </row>
    <row r="16" spans="1:14" ht="23.25" customHeight="1" thickBot="1">
      <c r="A16" s="48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125</v>
      </c>
      <c r="H17" s="5" t="s">
        <v>125</v>
      </c>
      <c r="I17" s="5" t="s">
        <v>125</v>
      </c>
      <c r="J17" s="5" t="s">
        <v>125</v>
      </c>
      <c r="K17" s="5" t="s">
        <v>125</v>
      </c>
      <c r="L17" s="5" t="s">
        <v>125</v>
      </c>
      <c r="M17" s="5" t="s">
        <v>125</v>
      </c>
      <c r="N17" s="5" t="s">
        <v>125</v>
      </c>
    </row>
    <row r="18" spans="1:14" ht="40.5" customHeight="1" thickBot="1">
      <c r="A18" s="6" t="s">
        <v>15</v>
      </c>
      <c r="B18" s="7" t="s">
        <v>120</v>
      </c>
      <c r="C18" s="7" t="s">
        <v>119</v>
      </c>
      <c r="D18" s="7" t="s">
        <v>119</v>
      </c>
      <c r="E18" s="7" t="s">
        <v>119</v>
      </c>
      <c r="F18" s="7" t="s">
        <v>135</v>
      </c>
      <c r="G18" s="7" t="s">
        <v>126</v>
      </c>
      <c r="H18" s="7" t="s">
        <v>134</v>
      </c>
      <c r="I18" s="7" t="s">
        <v>139</v>
      </c>
      <c r="J18" s="7" t="s">
        <v>143</v>
      </c>
      <c r="K18" s="7" t="s">
        <v>143</v>
      </c>
      <c r="L18" s="7" t="s">
        <v>145</v>
      </c>
      <c r="M18" s="7" t="s">
        <v>252</v>
      </c>
      <c r="N18" s="7" t="s">
        <v>145</v>
      </c>
    </row>
    <row r="19" spans="1:14" ht="78" customHeight="1">
      <c r="A19" s="8" t="s">
        <v>19</v>
      </c>
      <c r="B19" s="9" t="s">
        <v>100</v>
      </c>
      <c r="C19" s="9" t="s">
        <v>106</v>
      </c>
      <c r="D19" s="9" t="s">
        <v>106</v>
      </c>
      <c r="E19" s="9" t="s">
        <v>106</v>
      </c>
      <c r="F19" s="9" t="s">
        <v>106</v>
      </c>
      <c r="G19" s="9" t="s">
        <v>127</v>
      </c>
      <c r="H19" s="9" t="s">
        <v>95</v>
      </c>
      <c r="I19" s="9" t="s">
        <v>95</v>
      </c>
      <c r="J19" s="9" t="s">
        <v>95</v>
      </c>
      <c r="K19" s="9" t="s">
        <v>95</v>
      </c>
      <c r="L19" s="9" t="s">
        <v>100</v>
      </c>
      <c r="M19" s="9" t="s">
        <v>84</v>
      </c>
      <c r="N19" s="9" t="s">
        <v>100</v>
      </c>
    </row>
    <row r="20" spans="1:14" ht="153.75" customHeight="1" thickBot="1">
      <c r="A20" s="6" t="s">
        <v>16</v>
      </c>
      <c r="B20" s="18" t="s">
        <v>101</v>
      </c>
      <c r="C20" s="18" t="s">
        <v>181</v>
      </c>
      <c r="D20" s="18" t="s">
        <v>110</v>
      </c>
      <c r="E20" s="18" t="s">
        <v>116</v>
      </c>
      <c r="F20" s="18" t="s">
        <v>121</v>
      </c>
      <c r="G20" s="20" t="s">
        <v>128</v>
      </c>
      <c r="H20" s="20" t="s">
        <v>136</v>
      </c>
      <c r="I20" s="18" t="s">
        <v>140</v>
      </c>
      <c r="J20" s="18" t="s">
        <v>180</v>
      </c>
      <c r="K20" s="18" t="s">
        <v>184</v>
      </c>
      <c r="L20" s="18" t="s">
        <v>149</v>
      </c>
      <c r="M20" s="18" t="s">
        <v>182</v>
      </c>
      <c r="N20" s="18" t="s">
        <v>148</v>
      </c>
    </row>
    <row r="21" s="15" customFormat="1" ht="14.25"/>
    <row r="22" spans="1:2" s="15" customFormat="1" ht="14.25">
      <c r="A22" s="51" t="s">
        <v>247</v>
      </c>
      <c r="B22" s="51"/>
    </row>
    <row r="23" s="15" customFormat="1" ht="14.25"/>
  </sheetData>
  <sheetProtection/>
  <mergeCells count="4">
    <mergeCell ref="A3:N3"/>
    <mergeCell ref="A9:N9"/>
    <mergeCell ref="A16:N16"/>
    <mergeCell ref="A22:B22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C1">
      <selection activeCell="J10" sqref="J10"/>
    </sheetView>
  </sheetViews>
  <sheetFormatPr defaultColWidth="0" defaultRowHeight="15" zeroHeight="1"/>
  <cols>
    <col min="1" max="1" width="27.8515625" style="0" customWidth="1"/>
    <col min="2" max="2" width="32.57421875" style="0" customWidth="1"/>
    <col min="3" max="4" width="32.28125" style="0" customWidth="1"/>
    <col min="5" max="9" width="29.140625" style="0" customWidth="1"/>
    <col min="10" max="10" width="27.140625" style="15" customWidth="1"/>
    <col min="11" max="17" width="0" style="0" hidden="1" customWidth="1"/>
    <col min="18" max="16384" width="9.140625" style="0" hidden="1" customWidth="1"/>
  </cols>
  <sheetData>
    <row r="1" ht="29.25" customHeight="1" thickBot="1">
      <c r="B1" s="33" t="s">
        <v>268</v>
      </c>
    </row>
    <row r="2" spans="1:9" ht="15" thickBot="1">
      <c r="A2" s="1"/>
      <c r="B2" s="19" t="s">
        <v>0</v>
      </c>
      <c r="C2" s="19" t="s">
        <v>1</v>
      </c>
      <c r="D2" s="19" t="s">
        <v>35</v>
      </c>
      <c r="E2" s="19" t="s">
        <v>36</v>
      </c>
      <c r="F2" s="19" t="s">
        <v>37</v>
      </c>
      <c r="G2" s="19" t="s">
        <v>188</v>
      </c>
      <c r="H2" s="19" t="s">
        <v>189</v>
      </c>
      <c r="I2" s="19" t="s">
        <v>190</v>
      </c>
    </row>
    <row r="3" spans="1:9" ht="33" customHeight="1" thickBot="1">
      <c r="A3" s="48" t="s">
        <v>2</v>
      </c>
      <c r="B3" s="49"/>
      <c r="C3" s="49"/>
      <c r="D3" s="49"/>
      <c r="E3" s="49"/>
      <c r="F3" s="49"/>
      <c r="G3" s="49"/>
      <c r="H3" s="49"/>
      <c r="I3" s="49"/>
    </row>
    <row r="4" spans="1:9" ht="26.25" customHeight="1" thickBot="1">
      <c r="A4" s="4" t="s">
        <v>3</v>
      </c>
      <c r="B4" s="34" t="s">
        <v>150</v>
      </c>
      <c r="C4" s="5" t="s">
        <v>154</v>
      </c>
      <c r="D4" s="5" t="s">
        <v>226</v>
      </c>
      <c r="E4" s="34" t="s">
        <v>161</v>
      </c>
      <c r="F4" s="34" t="s">
        <v>165</v>
      </c>
      <c r="G4" s="5" t="s">
        <v>169</v>
      </c>
      <c r="H4" s="5" t="s">
        <v>175</v>
      </c>
      <c r="I4" s="34" t="s">
        <v>185</v>
      </c>
    </row>
    <row r="5" spans="1:9" ht="15" thickBot="1">
      <c r="A5" s="6" t="s">
        <v>4</v>
      </c>
      <c r="B5" s="7" t="s">
        <v>38</v>
      </c>
      <c r="C5" s="7" t="s">
        <v>38</v>
      </c>
      <c r="D5" s="7" t="s">
        <v>38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</row>
    <row r="6" spans="1:9" ht="42" thickBot="1">
      <c r="A6" s="4" t="s">
        <v>5</v>
      </c>
      <c r="B6" s="5" t="s">
        <v>49</v>
      </c>
      <c r="C6" s="5" t="s">
        <v>155</v>
      </c>
      <c r="D6" s="5" t="s">
        <v>227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</row>
    <row r="7" spans="1:9" ht="67.5" customHeight="1" thickBot="1">
      <c r="A7" s="6" t="s">
        <v>6</v>
      </c>
      <c r="B7" s="7" t="s">
        <v>73</v>
      </c>
      <c r="C7" s="7" t="s">
        <v>73</v>
      </c>
      <c r="D7" s="7" t="s">
        <v>73</v>
      </c>
      <c r="E7" s="7" t="s">
        <v>73</v>
      </c>
      <c r="F7" s="7" t="s">
        <v>73</v>
      </c>
      <c r="G7" s="7" t="s">
        <v>73</v>
      </c>
      <c r="H7" s="7" t="s">
        <v>73</v>
      </c>
      <c r="I7" s="7" t="s">
        <v>73</v>
      </c>
    </row>
    <row r="8" spans="1:9" ht="43.5" customHeight="1" thickBot="1">
      <c r="A8" s="4" t="s">
        <v>7</v>
      </c>
      <c r="B8" s="5" t="s">
        <v>40</v>
      </c>
      <c r="C8" s="5" t="s">
        <v>62</v>
      </c>
      <c r="D8" s="5" t="s">
        <v>40</v>
      </c>
      <c r="E8" s="5" t="s">
        <v>62</v>
      </c>
      <c r="F8" s="5" t="s">
        <v>166</v>
      </c>
      <c r="G8" s="5" t="s">
        <v>40</v>
      </c>
      <c r="H8" s="5" t="s">
        <v>53</v>
      </c>
      <c r="I8" s="5" t="s">
        <v>40</v>
      </c>
    </row>
    <row r="9" spans="1:9" ht="22.5" customHeight="1" thickBot="1">
      <c r="A9" s="48" t="s">
        <v>8</v>
      </c>
      <c r="B9" s="49"/>
      <c r="C9" s="49"/>
      <c r="D9" s="49"/>
      <c r="E9" s="49"/>
      <c r="F9" s="49"/>
      <c r="G9" s="49"/>
      <c r="H9" s="49"/>
      <c r="I9" s="49"/>
    </row>
    <row r="10" spans="1:10" ht="47.25" customHeight="1" thickBot="1">
      <c r="A10" s="4" t="s">
        <v>9</v>
      </c>
      <c r="B10" s="35">
        <v>5300000000</v>
      </c>
      <c r="C10" s="16">
        <v>1000000000</v>
      </c>
      <c r="D10" s="16">
        <v>183916902</v>
      </c>
      <c r="E10" s="35">
        <v>550000000</v>
      </c>
      <c r="F10" s="35">
        <v>1500000000</v>
      </c>
      <c r="G10" s="16">
        <v>68000000</v>
      </c>
      <c r="H10" s="16">
        <v>100000000</v>
      </c>
      <c r="I10" s="35">
        <v>475000000</v>
      </c>
      <c r="J10" s="25"/>
    </row>
    <row r="11" spans="1:9" ht="58.5" customHeight="1" thickBot="1">
      <c r="A11" s="6" t="s">
        <v>10</v>
      </c>
      <c r="B11" s="7" t="s">
        <v>156</v>
      </c>
      <c r="C11" s="7" t="s">
        <v>156</v>
      </c>
      <c r="D11" s="7" t="s">
        <v>156</v>
      </c>
      <c r="E11" s="7" t="s">
        <v>98</v>
      </c>
      <c r="F11" s="7" t="s">
        <v>98</v>
      </c>
      <c r="G11" s="7" t="s">
        <v>98</v>
      </c>
      <c r="H11" s="7" t="s">
        <v>98</v>
      </c>
      <c r="I11" s="7" t="s">
        <v>98</v>
      </c>
    </row>
    <row r="12" spans="1:9" ht="54" customHeight="1">
      <c r="A12" s="8" t="s">
        <v>17</v>
      </c>
      <c r="B12" s="9" t="s">
        <v>267</v>
      </c>
      <c r="C12" s="9" t="s">
        <v>266</v>
      </c>
      <c r="D12" s="9" t="s">
        <v>266</v>
      </c>
      <c r="E12" s="9" t="s">
        <v>270</v>
      </c>
      <c r="F12" s="9" t="s">
        <v>269</v>
      </c>
      <c r="G12" s="9" t="s">
        <v>170</v>
      </c>
      <c r="H12" s="9" t="s">
        <v>170</v>
      </c>
      <c r="I12" s="9" t="s">
        <v>273</v>
      </c>
    </row>
    <row r="13" spans="1:9" ht="32.25" customHeight="1" thickBot="1">
      <c r="A13" s="6" t="s">
        <v>11</v>
      </c>
      <c r="B13" s="7" t="s">
        <v>49</v>
      </c>
      <c r="C13" s="7" t="s">
        <v>49</v>
      </c>
      <c r="D13" s="7" t="s">
        <v>49</v>
      </c>
      <c r="E13" s="7" t="s">
        <v>49</v>
      </c>
      <c r="F13" s="7" t="s">
        <v>49</v>
      </c>
      <c r="G13" s="7" t="s">
        <v>49</v>
      </c>
      <c r="H13" s="7" t="s">
        <v>49</v>
      </c>
      <c r="I13" s="7" t="s">
        <v>49</v>
      </c>
    </row>
    <row r="14" spans="1:9" ht="78" customHeight="1">
      <c r="A14" s="8" t="s">
        <v>18</v>
      </c>
      <c r="B14" s="9" t="s">
        <v>151</v>
      </c>
      <c r="C14" s="9" t="s">
        <v>157</v>
      </c>
      <c r="D14" s="9" t="s">
        <v>157</v>
      </c>
      <c r="E14" s="9" t="s">
        <v>104</v>
      </c>
      <c r="F14" s="9" t="s">
        <v>167</v>
      </c>
      <c r="G14" s="9" t="s">
        <v>167</v>
      </c>
      <c r="H14" s="9" t="s">
        <v>167</v>
      </c>
      <c r="I14" s="9" t="s">
        <v>167</v>
      </c>
    </row>
    <row r="15" spans="1:9" ht="155.25" customHeight="1" thickBot="1">
      <c r="A15" s="6" t="s">
        <v>12</v>
      </c>
      <c r="B15" s="7" t="s">
        <v>152</v>
      </c>
      <c r="C15" s="7" t="s">
        <v>229</v>
      </c>
      <c r="D15" s="7" t="s">
        <v>228</v>
      </c>
      <c r="E15" s="7" t="s">
        <v>162</v>
      </c>
      <c r="F15" s="7" t="s">
        <v>162</v>
      </c>
      <c r="G15" s="7" t="s">
        <v>171</v>
      </c>
      <c r="H15" s="7" t="s">
        <v>174</v>
      </c>
      <c r="I15" s="7" t="s">
        <v>162</v>
      </c>
    </row>
    <row r="16" spans="1:9" ht="23.25" customHeight="1" thickBot="1">
      <c r="A16" s="48" t="s">
        <v>13</v>
      </c>
      <c r="B16" s="49"/>
      <c r="C16" s="49"/>
      <c r="D16" s="49"/>
      <c r="E16" s="49"/>
      <c r="F16" s="49"/>
      <c r="G16" s="49"/>
      <c r="H16" s="49"/>
      <c r="I16" s="50"/>
    </row>
    <row r="17" spans="1:9" ht="35.25" customHeight="1" thickBot="1">
      <c r="A17" s="4" t="s">
        <v>14</v>
      </c>
      <c r="B17" s="5" t="s">
        <v>43</v>
      </c>
      <c r="C17" s="5" t="s">
        <v>43</v>
      </c>
      <c r="D17" s="5" t="s">
        <v>43</v>
      </c>
      <c r="E17" s="5" t="s">
        <v>43</v>
      </c>
      <c r="F17" s="5" t="s">
        <v>43</v>
      </c>
      <c r="G17" s="5" t="s">
        <v>43</v>
      </c>
      <c r="H17" s="5" t="s">
        <v>43</v>
      </c>
      <c r="I17" s="5" t="s">
        <v>43</v>
      </c>
    </row>
    <row r="18" spans="1:9" ht="40.5" customHeight="1" thickBot="1">
      <c r="A18" s="6" t="s">
        <v>15</v>
      </c>
      <c r="B18" s="7" t="s">
        <v>158</v>
      </c>
      <c r="C18" s="7" t="s">
        <v>159</v>
      </c>
      <c r="D18" s="7" t="s">
        <v>159</v>
      </c>
      <c r="E18" s="7" t="s">
        <v>163</v>
      </c>
      <c r="F18" s="7" t="s">
        <v>163</v>
      </c>
      <c r="G18" s="7" t="s">
        <v>172</v>
      </c>
      <c r="H18" s="7" t="s">
        <v>176</v>
      </c>
      <c r="I18" s="7" t="s">
        <v>186</v>
      </c>
    </row>
    <row r="19" spans="1:9" ht="78" customHeight="1">
      <c r="A19" s="8" t="s">
        <v>19</v>
      </c>
      <c r="B19" s="9" t="s">
        <v>55</v>
      </c>
      <c r="C19" s="9" t="s">
        <v>55</v>
      </c>
      <c r="D19" s="9" t="s">
        <v>55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</row>
    <row r="20" spans="1:9" ht="176.25" customHeight="1" thickBot="1">
      <c r="A20" s="6" t="s">
        <v>16</v>
      </c>
      <c r="B20" s="18" t="s">
        <v>153</v>
      </c>
      <c r="C20" s="18" t="s">
        <v>160</v>
      </c>
      <c r="D20" s="18" t="s">
        <v>230</v>
      </c>
      <c r="E20" s="18" t="s">
        <v>164</v>
      </c>
      <c r="F20" s="18" t="s">
        <v>168</v>
      </c>
      <c r="G20" s="18" t="s">
        <v>173</v>
      </c>
      <c r="H20" s="18" t="s">
        <v>177</v>
      </c>
      <c r="I20" s="18" t="s">
        <v>187</v>
      </c>
    </row>
    <row r="21" s="15" customFormat="1" ht="14.25"/>
    <row r="22" s="15" customFormat="1" ht="14.25"/>
  </sheetData>
  <sheetProtection/>
  <mergeCells count="3">
    <mergeCell ref="A3:I3"/>
    <mergeCell ref="A9:I9"/>
    <mergeCell ref="A16:I16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Gábor Viktória</cp:lastModifiedBy>
  <dcterms:created xsi:type="dcterms:W3CDTF">2021-09-30T09:01:09Z</dcterms:created>
  <dcterms:modified xsi:type="dcterms:W3CDTF">2024-03-25T12:47:02Z</dcterms:modified>
  <cp:category/>
  <cp:version/>
  <cp:contentType/>
  <cp:contentStatus/>
</cp:coreProperties>
</file>